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1 Morning MSF Round" sheetId="1" r:id="rId4"/>
    <sheet state="visible" name="Day2 Morning MG Round" sheetId="2" r:id="rId5"/>
    <sheet state="visible" name="Grand Total" sheetId="3" r:id="rId6"/>
    <sheet state="visible" name="Matchplay Rankings" sheetId="4" r:id="rId7"/>
    <sheet state="visible" name="Recurve Female" sheetId="5" r:id="rId8"/>
    <sheet state="visible" name="Recurve Male" sheetId="6" r:id="rId9"/>
    <sheet state="visible" name="Barebow + Traditional" sheetId="7" r:id="rId10"/>
    <sheet state="visible" name="Para-Compound " sheetId="8" r:id="rId11"/>
    <sheet state="visible" name="Compound" sheetId="9" r:id="rId12"/>
  </sheets>
  <definedNames>
    <definedName name="DayOneRegs">#REF!</definedName>
    <definedName name="DayTwoRegs">#REF!</definedName>
    <definedName name="Day1Results">#REF!</definedName>
  </definedNames>
  <calcPr/>
</workbook>
</file>

<file path=xl/sharedStrings.xml><?xml version="1.0" encoding="utf-8"?>
<sst xmlns="http://schemas.openxmlformats.org/spreadsheetml/2006/main" count="806" uniqueCount="98">
  <si>
    <t>New Zealand Masters Games- Day 1: Modified Silver Fern Round</t>
  </si>
  <si>
    <t>Name</t>
  </si>
  <si>
    <t>Division</t>
  </si>
  <si>
    <t>Gender</t>
  </si>
  <si>
    <t>Class</t>
  </si>
  <si>
    <t>Region/Nation</t>
  </si>
  <si>
    <t>1st Half</t>
  </si>
  <si>
    <t>2nd Half</t>
  </si>
  <si>
    <t>Total</t>
  </si>
  <si>
    <t>Placement</t>
  </si>
  <si>
    <t>Matt Cloonan</t>
  </si>
  <si>
    <t>Barebow</t>
  </si>
  <si>
    <t>M</t>
  </si>
  <si>
    <t>50-59</t>
  </si>
  <si>
    <t>Otago</t>
  </si>
  <si>
    <t>Graeme Robb</t>
  </si>
  <si>
    <t>60-69</t>
  </si>
  <si>
    <t>Canterbury</t>
  </si>
  <si>
    <t>Belinda McCawley</t>
  </si>
  <si>
    <t>Compound</t>
  </si>
  <si>
    <t>F</t>
  </si>
  <si>
    <t>40-49</t>
  </si>
  <si>
    <t>Southland</t>
  </si>
  <si>
    <t>Ishmael Siddy</t>
  </si>
  <si>
    <t>30-39</t>
  </si>
  <si>
    <t>David Stone</t>
  </si>
  <si>
    <t>Brendon Clifford</t>
  </si>
  <si>
    <t>Blair Williamson</t>
  </si>
  <si>
    <t>North Canterbury</t>
  </si>
  <si>
    <t>Barton McCawley</t>
  </si>
  <si>
    <t>Jason Dickson</t>
  </si>
  <si>
    <t>Mike Lomas</t>
  </si>
  <si>
    <t>Ewan Williams</t>
  </si>
  <si>
    <t>Collin Fletcher</t>
  </si>
  <si>
    <t>South Otago</t>
  </si>
  <si>
    <t>-</t>
  </si>
  <si>
    <t>Blair Rasmussen</t>
  </si>
  <si>
    <t>Colin Tucker</t>
  </si>
  <si>
    <t>Adrian Ayto</t>
  </si>
  <si>
    <t>Para-Compound</t>
  </si>
  <si>
    <t>Jody Cruickshank</t>
  </si>
  <si>
    <t>Alison Blanchard</t>
  </si>
  <si>
    <t>Recurve</t>
  </si>
  <si>
    <t>Jodie Ludwig</t>
  </si>
  <si>
    <t>Maria Tucker</t>
  </si>
  <si>
    <t>Annette Gibson</t>
  </si>
  <si>
    <t>Auckland</t>
  </si>
  <si>
    <t>Mike Hooper</t>
  </si>
  <si>
    <t>Andrew Robertson</t>
  </si>
  <si>
    <t>Nelson</t>
  </si>
  <si>
    <t>Geoff McGowan</t>
  </si>
  <si>
    <t>South Canterbury</t>
  </si>
  <si>
    <t>Linsay Hayward</t>
  </si>
  <si>
    <t>Shahrir Ariff</t>
  </si>
  <si>
    <t>John Cashen</t>
  </si>
  <si>
    <t>Australia</t>
  </si>
  <si>
    <t>Connor Johnson</t>
  </si>
  <si>
    <t>Traditional</t>
  </si>
  <si>
    <t>Kapiti Coast</t>
  </si>
  <si>
    <t>Simon Martin</t>
  </si>
  <si>
    <t>New Zealand Masters Games- Day 2: Masters Games Round</t>
  </si>
  <si>
    <t>New Zealand Masters Games-Grand Total</t>
  </si>
  <si>
    <t>MSF Round</t>
  </si>
  <si>
    <t>MG Round</t>
  </si>
  <si>
    <t>Grand Total</t>
  </si>
  <si>
    <t>Ranking</t>
  </si>
  <si>
    <t>Tournament:</t>
  </si>
  <si>
    <t>NZ Masters Game Elimination Matchplay</t>
  </si>
  <si>
    <t>Date:</t>
  </si>
  <si>
    <t>Division:</t>
  </si>
  <si>
    <t>Recurve Female</t>
  </si>
  <si>
    <t>1/4 round</t>
  </si>
  <si>
    <t>semifinal</t>
  </si>
  <si>
    <t>final</t>
  </si>
  <si>
    <t>1)</t>
  </si>
  <si>
    <t>8)</t>
  </si>
  <si>
    <t>5)</t>
  </si>
  <si>
    <t>4)</t>
  </si>
  <si>
    <t>Gold</t>
  </si>
  <si>
    <t>3)</t>
  </si>
  <si>
    <t>6)</t>
  </si>
  <si>
    <t>7)</t>
  </si>
  <si>
    <t>2)</t>
  </si>
  <si>
    <t>Bronze</t>
  </si>
  <si>
    <t>1st</t>
  </si>
  <si>
    <t>2nd</t>
  </si>
  <si>
    <t>3rd</t>
  </si>
  <si>
    <t>Recurve Male</t>
  </si>
  <si>
    <t>Barebow &amp; Traditional</t>
  </si>
  <si>
    <t>1/8 round</t>
  </si>
  <si>
    <t>16)</t>
  </si>
  <si>
    <t>9)</t>
  </si>
  <si>
    <t>12)</t>
  </si>
  <si>
    <t>13)</t>
  </si>
  <si>
    <t>14)</t>
  </si>
  <si>
    <t>11)</t>
  </si>
  <si>
    <t>10)</t>
  </si>
  <si>
    <t>15)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</si>
</sst>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8">
    <font>
      <sz val="10.0"/>
      <color rgb="FF000000"/>
      <name val="Arial"/>
      <scheme val="minor"/>
    </font>
    <font>
      <b/>
      <sz val="15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trike/>
      <color theme="1"/>
      <name val="Arial"/>
      <scheme val="minor"/>
    </font>
    <font>
      <color rgb="FF000000"/>
      <name val="Arial"/>
      <scheme val="minor"/>
    </font>
    <font>
      <sz val="11.0"/>
      <color theme="1"/>
      <name val="Calibri"/>
    </font>
    <font>
      <strike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2" fillId="0" fontId="3" numFmtId="0" xfId="0" applyBorder="1" applyFont="1"/>
    <xf borderId="2" fillId="0" fontId="3" numFmtId="0" xfId="0" applyAlignment="1" applyBorder="1" applyFont="1">
      <alignment readingOrder="0"/>
    </xf>
    <xf borderId="3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5" fillId="0" fontId="3" numFmtId="0" xfId="0" applyBorder="1" applyFont="1"/>
    <xf borderId="5" fillId="0" fontId="3" numFmtId="0" xfId="0" applyAlignment="1" applyBorder="1" applyFont="1">
      <alignment readingOrder="0"/>
    </xf>
    <xf borderId="6" fillId="0" fontId="3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8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9" fillId="0" fontId="3" numFmtId="0" xfId="0" applyAlignment="1" applyBorder="1" applyFont="1">
      <alignment readingOrder="0"/>
    </xf>
    <xf borderId="10" fillId="0" fontId="3" numFmtId="0" xfId="0" applyBorder="1" applyFont="1"/>
    <xf borderId="10" fillId="0" fontId="3" numFmtId="0" xfId="0" applyAlignment="1" applyBorder="1" applyFont="1">
      <alignment readingOrder="0"/>
    </xf>
    <xf borderId="11" fillId="0" fontId="3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9" fillId="0" fontId="4" numFmtId="0" xfId="0" applyAlignment="1" applyBorder="1" applyFont="1">
      <alignment readingOrder="0"/>
    </xf>
    <xf borderId="10" fillId="0" fontId="4" numFmtId="0" xfId="0" applyBorder="1" applyFont="1"/>
    <xf borderId="10" fillId="0" fontId="4" numFmtId="0" xfId="0" applyAlignment="1" applyBorder="1" applyFont="1">
      <alignment readingOrder="0"/>
    </xf>
    <xf borderId="11" fillId="0" fontId="4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9" fillId="0" fontId="3" numFmtId="0" xfId="0" applyAlignment="1" applyBorder="1" applyFont="1">
      <alignment readingOrder="0"/>
    </xf>
    <xf borderId="7" fillId="0" fontId="4" numFmtId="0" xfId="0" applyAlignment="1" applyBorder="1" applyFont="1">
      <alignment readingOrder="0"/>
    </xf>
    <xf borderId="0" fillId="0" fontId="4" numFmtId="0" xfId="0" applyFont="1"/>
    <xf borderId="0" fillId="0" fontId="4" numFmtId="0" xfId="0" applyAlignment="1" applyFont="1">
      <alignment readingOrder="0"/>
    </xf>
    <xf borderId="8" fillId="0" fontId="4" numFmtId="0" xfId="0" applyAlignment="1" applyBorder="1" applyFont="1">
      <alignment horizontal="center" readingOrder="0"/>
    </xf>
    <xf borderId="12" fillId="0" fontId="2" numFmtId="0" xfId="0" applyAlignment="1" applyBorder="1" applyFont="1">
      <alignment readingOrder="0"/>
    </xf>
    <xf borderId="13" fillId="0" fontId="3" numFmtId="0" xfId="0" applyBorder="1" applyFont="1"/>
    <xf borderId="14" fillId="0" fontId="3" numFmtId="0" xfId="0" applyBorder="1" applyFont="1"/>
    <xf borderId="12" fillId="0" fontId="3" numFmtId="0" xfId="0" applyBorder="1" applyFont="1"/>
    <xf borderId="0" fillId="0" fontId="3" numFmtId="0" xfId="0" applyAlignment="1" applyFont="1">
      <alignment readingOrder="0"/>
    </xf>
    <xf borderId="8" fillId="0" fontId="3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readingOrder="0"/>
    </xf>
    <xf borderId="12" fillId="0" fontId="4" numFmtId="0" xfId="0" applyBorder="1" applyFont="1"/>
    <xf borderId="8" fillId="0" fontId="4" numFmtId="0" xfId="0" applyAlignment="1" applyBorder="1" applyFont="1">
      <alignment horizontal="center" readingOrder="0"/>
    </xf>
    <xf borderId="10" fillId="0" fontId="3" numFmtId="0" xfId="0" applyAlignment="1" applyBorder="1" applyFont="1">
      <alignment readingOrder="0"/>
    </xf>
    <xf borderId="11" fillId="0" fontId="3" numFmtId="0" xfId="0" applyAlignment="1" applyBorder="1" applyFont="1">
      <alignment horizontal="center" readingOrder="0"/>
    </xf>
    <xf borderId="15" fillId="0" fontId="3" numFmtId="0" xfId="0" applyBorder="1" applyFont="1"/>
    <xf borderId="10" fillId="0" fontId="4" numFmtId="0" xfId="0" applyAlignment="1" applyBorder="1" applyFont="1">
      <alignment readingOrder="0"/>
    </xf>
    <xf borderId="10" fillId="0" fontId="4" numFmtId="0" xfId="0" applyAlignment="1" applyBorder="1" applyFont="1">
      <alignment readingOrder="0"/>
    </xf>
    <xf borderId="14" fillId="0" fontId="4" numFmtId="0" xfId="0" applyBorder="1" applyFont="1"/>
    <xf borderId="11" fillId="0" fontId="4" numFmtId="0" xfId="0" applyAlignment="1" applyBorder="1" applyFont="1">
      <alignment horizontal="center" readingOrder="0"/>
    </xf>
    <xf borderId="0" fillId="0" fontId="6" numFmtId="0" xfId="0" applyAlignment="1" applyFont="1">
      <alignment horizontal="right"/>
    </xf>
    <xf borderId="10" fillId="0" fontId="6" numFmtId="0" xfId="0" applyAlignment="1" applyBorder="1" applyFont="1">
      <alignment readingOrder="0"/>
    </xf>
    <xf borderId="10" fillId="0" fontId="6" numFmtId="0" xfId="0" applyBorder="1" applyFont="1"/>
    <xf borderId="10" fillId="0" fontId="6" numFmtId="164" xfId="0" applyAlignment="1" applyBorder="1" applyFont="1" applyNumberFormat="1">
      <alignment readingOrder="0"/>
    </xf>
    <xf borderId="5" fillId="0" fontId="6" numFmtId="0" xfId="0" applyAlignment="1" applyBorder="1" applyFont="1">
      <alignment readingOrder="0"/>
    </xf>
    <xf borderId="5" fillId="0" fontId="6" numFmtId="0" xfId="0" applyBorder="1" applyFont="1"/>
    <xf quotePrefix="1" borderId="0" fillId="0" fontId="6" numFmtId="0" xfId="0" applyAlignment="1" applyFont="1">
      <alignment horizontal="center"/>
    </xf>
    <xf borderId="0" fillId="0" fontId="6" numFmtId="0" xfId="0" applyAlignment="1" applyFont="1">
      <alignment horizontal="center"/>
    </xf>
    <xf borderId="16" fillId="2" fontId="6" numFmtId="0" xfId="0" applyAlignment="1" applyBorder="1" applyFill="1" applyFont="1">
      <alignment readingOrder="0"/>
    </xf>
    <xf borderId="16" fillId="2" fontId="6" numFmtId="0" xfId="0" applyBorder="1" applyFont="1"/>
    <xf borderId="17" fillId="0" fontId="6" numFmtId="0" xfId="0" applyBorder="1" applyFont="1"/>
    <xf borderId="18" fillId="2" fontId="6" numFmtId="0" xfId="0" applyBorder="1" applyFont="1"/>
    <xf borderId="19" fillId="0" fontId="6" numFmtId="0" xfId="0" applyBorder="1" applyFont="1"/>
    <xf borderId="19" fillId="0" fontId="6" numFmtId="0" xfId="0" applyAlignment="1" applyBorder="1" applyFont="1">
      <alignment readingOrder="0"/>
    </xf>
    <xf borderId="16" fillId="2" fontId="7" numFmtId="0" xfId="0" applyAlignment="1" applyBorder="1" applyFont="1">
      <alignment readingOrder="0"/>
    </xf>
    <xf borderId="20" fillId="2" fontId="6" numFmtId="0" xfId="0" applyBorder="1" applyFont="1"/>
    <xf borderId="14" fillId="0" fontId="6" numFmtId="0" xfId="0" applyBorder="1" applyFont="1"/>
    <xf borderId="21" fillId="2" fontId="6" numFmtId="0" xfId="0" applyAlignment="1" applyBorder="1" applyFont="1">
      <alignment readingOrder="0"/>
    </xf>
    <xf borderId="22" fillId="2" fontId="6" numFmtId="0" xfId="0" applyBorder="1" applyFont="1"/>
    <xf borderId="15" fillId="0" fontId="6" numFmtId="0" xfId="0" applyBorder="1" applyFont="1"/>
    <xf borderId="21" fillId="2" fontId="6" numFmtId="0" xfId="0" applyBorder="1" applyFont="1"/>
  </cellXfs>
  <cellStyles count="1">
    <cellStyle xfId="0" name="Normal" builtinId="0"/>
  </cellStyles>
  <dxfs count="9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D0E0E3"/>
          <bgColor rgb="FFD0E0E3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3" pivot="0" name="Day1 Morning MSF Round-style">
      <tableStyleElement dxfId="6" type="headerRow"/>
      <tableStyleElement dxfId="7" type="firstRowStripe"/>
      <tableStyleElement dxfId="8" type="secondRowStripe"/>
    </tableStyle>
    <tableStyle count="3" pivot="0" name="Day2 Morning MG Round-style">
      <tableStyleElement dxfId="6" type="headerRow"/>
      <tableStyleElement dxfId="7" type="firstRowStripe"/>
      <tableStyleElement dxfId="8" type="secondRowStripe"/>
    </tableStyle>
    <tableStyle count="3" pivot="0" name="Grand Total-style">
      <tableStyleElement dxfId="6" type="headerRow"/>
      <tableStyleElement dxfId="7" type="firstRowStripe"/>
      <tableStyleElement dxfId="8" type="secondRowStripe"/>
    </tableStyle>
    <tableStyle count="3" pivot="0" name="Matchplay Rankings-style">
      <tableStyleElement dxfId="6" type="headerRow"/>
      <tableStyleElement dxfId="7" type="firstRowStripe"/>
      <tableStyleElement dxfId="8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I30" displayName="Table_1" id="1">
  <tableColumns count="9">
    <tableColumn name="Name" id="1"/>
    <tableColumn name="Division" id="2"/>
    <tableColumn name="Gender" id="3"/>
    <tableColumn name="Class" id="4"/>
    <tableColumn name="Region/Nation" id="5"/>
    <tableColumn name="1st Half" id="6"/>
    <tableColumn name="2nd Half" id="7"/>
    <tableColumn name="Total" id="8"/>
    <tableColumn name="Placement" id="9"/>
  </tableColumns>
  <tableStyleInfo name="Day1 Morning MSF Round-style" showColumnStripes="0" showFirstColumn="1" showLastColumn="1" showRowStripes="1"/>
</table>
</file>

<file path=xl/tables/table2.xml><?xml version="1.0" encoding="utf-8"?>
<table xmlns="http://schemas.openxmlformats.org/spreadsheetml/2006/main" ref="A2:I30" displayName="Table_2" id="2">
  <tableColumns count="9">
    <tableColumn name="Name" id="1"/>
    <tableColumn name="Division" id="2"/>
    <tableColumn name="Gender" id="3"/>
    <tableColumn name="Class" id="4"/>
    <tableColumn name="Region/Nation" id="5"/>
    <tableColumn name="1st Half" id="6"/>
    <tableColumn name="2nd Half" id="7"/>
    <tableColumn name="Total" id="8"/>
    <tableColumn name="Placement" id="9"/>
  </tableColumns>
  <tableStyleInfo name="Day2 Morning MG Round-style" showColumnStripes="0" showFirstColumn="1" showLastColumn="1" showRowStripes="1"/>
</table>
</file>

<file path=xl/tables/table3.xml><?xml version="1.0" encoding="utf-8"?>
<table xmlns="http://schemas.openxmlformats.org/spreadsheetml/2006/main" ref="A2:I30" displayName="Table_3" id="3">
  <tableColumns count="9">
    <tableColumn name="Name" id="1"/>
    <tableColumn name="Division" id="2"/>
    <tableColumn name="Gender" id="3"/>
    <tableColumn name="Class" id="4"/>
    <tableColumn name="Region/Nation" id="5"/>
    <tableColumn name="MSF Round" id="6"/>
    <tableColumn name="MG Round" id="7"/>
    <tableColumn name="Grand Total" id="8"/>
    <tableColumn name="Placement" id="9"/>
  </tableColumns>
  <tableStyleInfo name="Grand Total-style" showColumnStripes="0" showFirstColumn="1" showLastColumn="1" showRowStripes="1"/>
</table>
</file>

<file path=xl/tables/table4.xml><?xml version="1.0" encoding="utf-8"?>
<table xmlns="http://schemas.openxmlformats.org/spreadsheetml/2006/main" ref="A1:I29" displayName="Table_4" id="4">
  <tableColumns count="9">
    <tableColumn name="Name" id="1"/>
    <tableColumn name="Division" id="2"/>
    <tableColumn name="Gender" id="3"/>
    <tableColumn name="Class" id="4"/>
    <tableColumn name="Region/Nation" id="5"/>
    <tableColumn name="1st Half" id="6"/>
    <tableColumn name="2nd Half" id="7"/>
    <tableColumn name="Total" id="8"/>
    <tableColumn name="Ranking" id="9"/>
  </tableColumns>
  <tableStyleInfo name="Matchplay Ranking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13.25"/>
    <col customWidth="1" min="5" max="5" width="14.0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>
      <c r="A3" s="3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365.0</v>
      </c>
      <c r="G3" s="5">
        <v>378.0</v>
      </c>
      <c r="H3" s="4">
        <f t="shared" ref="H3:H30" si="1">SUM(F3:G3)</f>
        <v>743</v>
      </c>
      <c r="I3" s="6">
        <v>1.0</v>
      </c>
    </row>
    <row r="4">
      <c r="A4" s="7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9">
        <v>306.0</v>
      </c>
      <c r="G4" s="9">
        <v>291.0</v>
      </c>
      <c r="H4" s="8">
        <f t="shared" si="1"/>
        <v>597</v>
      </c>
      <c r="I4" s="10">
        <v>1.0</v>
      </c>
    </row>
    <row r="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3">
        <v>244.0</v>
      </c>
      <c r="G5" s="13">
        <v>212.0</v>
      </c>
      <c r="H5" s="12">
        <f t="shared" si="1"/>
        <v>456</v>
      </c>
      <c r="I5" s="14">
        <v>1.0</v>
      </c>
    </row>
    <row r="6">
      <c r="A6" s="15" t="s">
        <v>23</v>
      </c>
      <c r="B6" s="4" t="s">
        <v>19</v>
      </c>
      <c r="C6" s="4" t="s">
        <v>12</v>
      </c>
      <c r="D6" s="4" t="s">
        <v>24</v>
      </c>
      <c r="E6" s="4" t="s">
        <v>22</v>
      </c>
      <c r="F6" s="5">
        <v>389.0</v>
      </c>
      <c r="G6" s="5">
        <v>393.0</v>
      </c>
      <c r="H6" s="4">
        <f t="shared" si="1"/>
        <v>782</v>
      </c>
      <c r="I6" s="6">
        <v>1.0</v>
      </c>
    </row>
    <row r="7">
      <c r="A7" s="16" t="s">
        <v>25</v>
      </c>
      <c r="B7" s="17" t="s">
        <v>19</v>
      </c>
      <c r="C7" s="17" t="s">
        <v>12</v>
      </c>
      <c r="D7" s="17" t="s">
        <v>24</v>
      </c>
      <c r="E7" s="17" t="s">
        <v>22</v>
      </c>
      <c r="F7" s="18">
        <v>287.0</v>
      </c>
      <c r="G7" s="18">
        <v>300.0</v>
      </c>
      <c r="H7" s="17">
        <f t="shared" si="1"/>
        <v>587</v>
      </c>
      <c r="I7" s="19">
        <v>2.0</v>
      </c>
    </row>
    <row r="8">
      <c r="A8" s="20" t="s">
        <v>26</v>
      </c>
      <c r="B8" s="12" t="s">
        <v>19</v>
      </c>
      <c r="C8" s="12" t="s">
        <v>12</v>
      </c>
      <c r="D8" s="12" t="s">
        <v>21</v>
      </c>
      <c r="E8" s="12" t="s">
        <v>22</v>
      </c>
      <c r="F8" s="13">
        <v>392.0</v>
      </c>
      <c r="G8" s="13">
        <v>404.0</v>
      </c>
      <c r="H8" s="12">
        <f t="shared" si="1"/>
        <v>796</v>
      </c>
      <c r="I8" s="14">
        <v>1.0</v>
      </c>
    </row>
    <row r="9">
      <c r="A9" s="20" t="s">
        <v>27</v>
      </c>
      <c r="B9" s="12" t="s">
        <v>19</v>
      </c>
      <c r="C9" s="12" t="s">
        <v>12</v>
      </c>
      <c r="D9" s="12" t="s">
        <v>21</v>
      </c>
      <c r="E9" s="12" t="s">
        <v>28</v>
      </c>
      <c r="F9" s="13">
        <v>382.0</v>
      </c>
      <c r="G9" s="13">
        <v>367.0</v>
      </c>
      <c r="H9" s="12">
        <f t="shared" si="1"/>
        <v>749</v>
      </c>
      <c r="I9" s="14">
        <v>2.0</v>
      </c>
    </row>
    <row r="10">
      <c r="A10" s="20" t="s">
        <v>29</v>
      </c>
      <c r="B10" s="12" t="s">
        <v>19</v>
      </c>
      <c r="C10" s="12" t="s">
        <v>12</v>
      </c>
      <c r="D10" s="12" t="s">
        <v>21</v>
      </c>
      <c r="E10" s="12" t="s">
        <v>22</v>
      </c>
      <c r="F10" s="13">
        <v>283.0</v>
      </c>
      <c r="G10" s="13">
        <v>341.0</v>
      </c>
      <c r="H10" s="12">
        <f t="shared" si="1"/>
        <v>624</v>
      </c>
      <c r="I10" s="14">
        <v>3.0</v>
      </c>
    </row>
    <row r="11">
      <c r="A11" s="20" t="s">
        <v>30</v>
      </c>
      <c r="B11" s="12" t="s">
        <v>19</v>
      </c>
      <c r="C11" s="12" t="s">
        <v>12</v>
      </c>
      <c r="D11" s="12" t="s">
        <v>21</v>
      </c>
      <c r="E11" s="12" t="s">
        <v>22</v>
      </c>
      <c r="F11" s="13">
        <v>322.0</v>
      </c>
      <c r="G11" s="13">
        <v>282.0</v>
      </c>
      <c r="H11" s="12">
        <f t="shared" si="1"/>
        <v>604</v>
      </c>
      <c r="I11" s="14">
        <v>4.0</v>
      </c>
    </row>
    <row r="12">
      <c r="A12" s="15" t="s">
        <v>31</v>
      </c>
      <c r="B12" s="4" t="s">
        <v>19</v>
      </c>
      <c r="C12" s="4" t="s">
        <v>12</v>
      </c>
      <c r="D12" s="4" t="s">
        <v>13</v>
      </c>
      <c r="E12" s="4" t="s">
        <v>17</v>
      </c>
      <c r="F12" s="5">
        <v>363.0</v>
      </c>
      <c r="G12" s="5">
        <v>355.0</v>
      </c>
      <c r="H12" s="4">
        <f t="shared" si="1"/>
        <v>718</v>
      </c>
      <c r="I12" s="6">
        <v>1.0</v>
      </c>
    </row>
    <row r="13">
      <c r="A13" s="11" t="s">
        <v>32</v>
      </c>
      <c r="B13" s="12" t="s">
        <v>19</v>
      </c>
      <c r="C13" s="12" t="s">
        <v>12</v>
      </c>
      <c r="D13" s="12" t="s">
        <v>13</v>
      </c>
      <c r="E13" s="12" t="s">
        <v>22</v>
      </c>
      <c r="F13" s="13">
        <v>175.0</v>
      </c>
      <c r="G13" s="13">
        <v>72.0</v>
      </c>
      <c r="H13" s="12">
        <f t="shared" si="1"/>
        <v>247</v>
      </c>
      <c r="I13" s="14">
        <v>2.0</v>
      </c>
    </row>
    <row r="14">
      <c r="A14" s="21" t="s">
        <v>33</v>
      </c>
      <c r="B14" s="22" t="s">
        <v>19</v>
      </c>
      <c r="C14" s="22" t="s">
        <v>12</v>
      </c>
      <c r="D14" s="22" t="s">
        <v>13</v>
      </c>
      <c r="E14" s="22" t="s">
        <v>34</v>
      </c>
      <c r="F14" s="23"/>
      <c r="G14" s="23"/>
      <c r="H14" s="22">
        <f t="shared" si="1"/>
        <v>0</v>
      </c>
      <c r="I14" s="24" t="s">
        <v>35</v>
      </c>
    </row>
    <row r="15">
      <c r="A15" s="20" t="s">
        <v>36</v>
      </c>
      <c r="B15" s="12" t="s">
        <v>19</v>
      </c>
      <c r="C15" s="12" t="s">
        <v>12</v>
      </c>
      <c r="D15" s="12" t="s">
        <v>16</v>
      </c>
      <c r="E15" s="12" t="s">
        <v>17</v>
      </c>
      <c r="F15" s="13">
        <v>394.0</v>
      </c>
      <c r="G15" s="13">
        <v>391.0</v>
      </c>
      <c r="H15" s="12">
        <f t="shared" si="1"/>
        <v>785</v>
      </c>
      <c r="I15" s="14">
        <v>1.0</v>
      </c>
    </row>
    <row r="16">
      <c r="A16" s="20" t="s">
        <v>37</v>
      </c>
      <c r="B16" s="12" t="s">
        <v>19</v>
      </c>
      <c r="C16" s="12" t="s">
        <v>12</v>
      </c>
      <c r="D16" s="12" t="s">
        <v>16</v>
      </c>
      <c r="E16" s="12" t="s">
        <v>17</v>
      </c>
      <c r="F16" s="13">
        <v>367.0</v>
      </c>
      <c r="G16" s="13">
        <v>412.0</v>
      </c>
      <c r="H16" s="12">
        <f t="shared" si="1"/>
        <v>779</v>
      </c>
      <c r="I16" s="14">
        <v>2.0</v>
      </c>
    </row>
    <row r="17">
      <c r="A17" s="3" t="s">
        <v>38</v>
      </c>
      <c r="B17" s="4" t="s">
        <v>39</v>
      </c>
      <c r="C17" s="4" t="s">
        <v>12</v>
      </c>
      <c r="D17" s="4" t="s">
        <v>13</v>
      </c>
      <c r="E17" s="4" t="s">
        <v>22</v>
      </c>
      <c r="F17" s="5">
        <v>229.0</v>
      </c>
      <c r="G17" s="5">
        <v>282.0</v>
      </c>
      <c r="H17" s="4">
        <f t="shared" si="1"/>
        <v>511</v>
      </c>
      <c r="I17" s="6">
        <v>1.0</v>
      </c>
    </row>
    <row r="18">
      <c r="A18" s="16" t="s">
        <v>40</v>
      </c>
      <c r="B18" s="17" t="s">
        <v>39</v>
      </c>
      <c r="C18" s="17" t="s">
        <v>12</v>
      </c>
      <c r="D18" s="17" t="s">
        <v>13</v>
      </c>
      <c r="E18" s="17" t="s">
        <v>22</v>
      </c>
      <c r="F18" s="18">
        <v>168.0</v>
      </c>
      <c r="G18" s="18">
        <v>100.0</v>
      </c>
      <c r="H18" s="17">
        <f t="shared" si="1"/>
        <v>268</v>
      </c>
      <c r="I18" s="19">
        <v>2.0</v>
      </c>
    </row>
    <row r="19">
      <c r="A19" s="20" t="s">
        <v>41</v>
      </c>
      <c r="B19" s="12" t="s">
        <v>42</v>
      </c>
      <c r="C19" s="12" t="s">
        <v>20</v>
      </c>
      <c r="D19" s="12" t="s">
        <v>24</v>
      </c>
      <c r="E19" s="12" t="s">
        <v>14</v>
      </c>
      <c r="F19" s="13">
        <v>188.0</v>
      </c>
      <c r="G19" s="13">
        <v>249.0</v>
      </c>
      <c r="H19" s="12">
        <f t="shared" si="1"/>
        <v>437</v>
      </c>
      <c r="I19" s="14">
        <v>1.0</v>
      </c>
    </row>
    <row r="20">
      <c r="A20" s="25" t="s">
        <v>43</v>
      </c>
      <c r="B20" s="8" t="s">
        <v>42</v>
      </c>
      <c r="C20" s="8" t="s">
        <v>20</v>
      </c>
      <c r="D20" s="8" t="s">
        <v>21</v>
      </c>
      <c r="E20" s="8" t="s">
        <v>14</v>
      </c>
      <c r="F20" s="9">
        <v>195.0</v>
      </c>
      <c r="G20" s="9">
        <v>185.0</v>
      </c>
      <c r="H20" s="8">
        <f t="shared" si="1"/>
        <v>380</v>
      </c>
      <c r="I20" s="10">
        <v>1.0</v>
      </c>
    </row>
    <row r="21">
      <c r="A21" s="20" t="s">
        <v>44</v>
      </c>
      <c r="B21" s="12" t="s">
        <v>42</v>
      </c>
      <c r="C21" s="12" t="s">
        <v>20</v>
      </c>
      <c r="D21" s="12" t="s">
        <v>13</v>
      </c>
      <c r="E21" s="12" t="s">
        <v>17</v>
      </c>
      <c r="F21" s="13">
        <v>392.0</v>
      </c>
      <c r="G21" s="13">
        <v>381.0</v>
      </c>
      <c r="H21" s="12">
        <f t="shared" si="1"/>
        <v>773</v>
      </c>
      <c r="I21" s="14">
        <v>1.0</v>
      </c>
    </row>
    <row r="22">
      <c r="A22" s="20" t="s">
        <v>45</v>
      </c>
      <c r="B22" s="12" t="s">
        <v>42</v>
      </c>
      <c r="C22" s="12" t="s">
        <v>20</v>
      </c>
      <c r="D22" s="12" t="s">
        <v>13</v>
      </c>
      <c r="E22" s="12" t="s">
        <v>46</v>
      </c>
      <c r="F22" s="13">
        <v>351.0</v>
      </c>
      <c r="G22" s="13">
        <v>353.0</v>
      </c>
      <c r="H22" s="12">
        <f t="shared" si="1"/>
        <v>704</v>
      </c>
      <c r="I22" s="14">
        <v>2.0</v>
      </c>
    </row>
    <row r="23">
      <c r="A23" s="7" t="s">
        <v>47</v>
      </c>
      <c r="B23" s="8" t="s">
        <v>42</v>
      </c>
      <c r="C23" s="8" t="s">
        <v>12</v>
      </c>
      <c r="D23" s="8" t="s">
        <v>21</v>
      </c>
      <c r="E23" s="8" t="s">
        <v>17</v>
      </c>
      <c r="F23" s="9">
        <v>403.0</v>
      </c>
      <c r="G23" s="9">
        <v>386.0</v>
      </c>
      <c r="H23" s="8">
        <f t="shared" si="1"/>
        <v>789</v>
      </c>
      <c r="I23" s="10">
        <v>1.0</v>
      </c>
    </row>
    <row r="24">
      <c r="A24" s="20" t="s">
        <v>48</v>
      </c>
      <c r="B24" s="12" t="s">
        <v>42</v>
      </c>
      <c r="C24" s="12" t="s">
        <v>12</v>
      </c>
      <c r="D24" s="12" t="s">
        <v>13</v>
      </c>
      <c r="E24" s="12" t="s">
        <v>49</v>
      </c>
      <c r="F24" s="13">
        <v>361.0</v>
      </c>
      <c r="G24" s="13">
        <v>355.0</v>
      </c>
      <c r="H24" s="12">
        <f t="shared" si="1"/>
        <v>716</v>
      </c>
      <c r="I24" s="14">
        <v>1.0</v>
      </c>
    </row>
    <row r="25">
      <c r="A25" s="3" t="s">
        <v>50</v>
      </c>
      <c r="B25" s="4" t="s">
        <v>42</v>
      </c>
      <c r="C25" s="4" t="s">
        <v>12</v>
      </c>
      <c r="D25" s="4" t="s">
        <v>16</v>
      </c>
      <c r="E25" s="4" t="s">
        <v>51</v>
      </c>
      <c r="F25" s="5">
        <v>375.0</v>
      </c>
      <c r="G25" s="26">
        <v>376.0</v>
      </c>
      <c r="H25" s="4">
        <f t="shared" si="1"/>
        <v>751</v>
      </c>
      <c r="I25" s="6">
        <v>1.0</v>
      </c>
    </row>
    <row r="26">
      <c r="A26" s="20" t="s">
        <v>52</v>
      </c>
      <c r="B26" s="12" t="s">
        <v>42</v>
      </c>
      <c r="C26" s="12" t="s">
        <v>12</v>
      </c>
      <c r="D26" s="12" t="s">
        <v>16</v>
      </c>
      <c r="E26" s="12" t="s">
        <v>17</v>
      </c>
      <c r="F26" s="13">
        <v>343.0</v>
      </c>
      <c r="G26" s="13">
        <v>349.0</v>
      </c>
      <c r="H26" s="12">
        <f t="shared" si="1"/>
        <v>692</v>
      </c>
      <c r="I26" s="14">
        <v>2.0</v>
      </c>
    </row>
    <row r="27">
      <c r="A27" s="20" t="s">
        <v>53</v>
      </c>
      <c r="B27" s="12" t="s">
        <v>42</v>
      </c>
      <c r="C27" s="12" t="s">
        <v>12</v>
      </c>
      <c r="D27" s="12" t="s">
        <v>16</v>
      </c>
      <c r="E27" s="12" t="s">
        <v>46</v>
      </c>
      <c r="F27" s="13">
        <v>353.0</v>
      </c>
      <c r="G27" s="13">
        <v>299.0</v>
      </c>
      <c r="H27" s="12">
        <f t="shared" si="1"/>
        <v>652</v>
      </c>
      <c r="I27" s="14">
        <v>3.0</v>
      </c>
    </row>
    <row r="28">
      <c r="A28" s="27" t="s">
        <v>54</v>
      </c>
      <c r="B28" s="17" t="s">
        <v>42</v>
      </c>
      <c r="C28" s="17" t="s">
        <v>12</v>
      </c>
      <c r="D28" s="17" t="s">
        <v>16</v>
      </c>
      <c r="E28" s="17" t="s">
        <v>55</v>
      </c>
      <c r="F28" s="18">
        <v>276.0</v>
      </c>
      <c r="G28" s="18">
        <v>210.0</v>
      </c>
      <c r="H28" s="17">
        <f t="shared" si="1"/>
        <v>486</v>
      </c>
      <c r="I28" s="19">
        <v>4.0</v>
      </c>
    </row>
    <row r="29">
      <c r="A29" s="28" t="s">
        <v>56</v>
      </c>
      <c r="B29" s="29" t="s">
        <v>57</v>
      </c>
      <c r="C29" s="29" t="s">
        <v>12</v>
      </c>
      <c r="D29" s="29" t="s">
        <v>24</v>
      </c>
      <c r="E29" s="29" t="s">
        <v>58</v>
      </c>
      <c r="F29" s="30"/>
      <c r="G29" s="30"/>
      <c r="H29" s="29">
        <f t="shared" si="1"/>
        <v>0</v>
      </c>
      <c r="I29" s="31" t="s">
        <v>35</v>
      </c>
    </row>
    <row r="30">
      <c r="A30" s="7" t="s">
        <v>59</v>
      </c>
      <c r="B30" s="8" t="s">
        <v>57</v>
      </c>
      <c r="C30" s="8" t="s">
        <v>12</v>
      </c>
      <c r="D30" s="8" t="s">
        <v>16</v>
      </c>
      <c r="E30" s="8" t="s">
        <v>46</v>
      </c>
      <c r="F30" s="9">
        <v>277.0</v>
      </c>
      <c r="G30" s="9">
        <v>306.0</v>
      </c>
      <c r="H30" s="8">
        <f t="shared" si="1"/>
        <v>583</v>
      </c>
      <c r="I30" s="10">
        <v>1.0</v>
      </c>
    </row>
  </sheetData>
  <mergeCells count="1">
    <mergeCell ref="A1:I1"/>
  </mergeCells>
  <conditionalFormatting sqref="A3:I30">
    <cfRule type="expression" dxfId="0" priority="1">
      <formula>$B3="Barebow"</formula>
    </cfRule>
  </conditionalFormatting>
  <conditionalFormatting sqref="A3:I30">
    <cfRule type="expression" dxfId="1" priority="2">
      <formula>$B3="Compound"</formula>
    </cfRule>
  </conditionalFormatting>
  <conditionalFormatting sqref="A3:I30">
    <cfRule type="expression" dxfId="2" priority="3">
      <formula>$B3="Para-Compound"</formula>
    </cfRule>
  </conditionalFormatting>
  <conditionalFormatting sqref="A3:I30">
    <cfRule type="expression" dxfId="3" priority="4">
      <formula>$B3="Recurve"</formula>
    </cfRule>
  </conditionalFormatting>
  <conditionalFormatting sqref="A3:I30">
    <cfRule type="expression" dxfId="4" priority="5">
      <formula>$B3="Traditional"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13.25"/>
    <col customWidth="1" min="5" max="5" width="14.0"/>
  </cols>
  <sheetData>
    <row r="1">
      <c r="A1" s="1" t="s">
        <v>60</v>
      </c>
      <c r="I1" s="1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>
      <c r="A3" s="3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255.0</v>
      </c>
      <c r="G3" s="5">
        <v>266.0</v>
      </c>
      <c r="H3" s="4">
        <f t="shared" ref="H3:H30" si="1">SUM(F3:G3)</f>
        <v>521</v>
      </c>
      <c r="I3" s="6">
        <v>1.0</v>
      </c>
    </row>
    <row r="4">
      <c r="A4" s="7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9">
        <v>235.0</v>
      </c>
      <c r="G4" s="9">
        <v>238.0</v>
      </c>
      <c r="H4" s="8">
        <f t="shared" si="1"/>
        <v>473</v>
      </c>
      <c r="I4" s="10">
        <v>1.0</v>
      </c>
    </row>
    <row r="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3">
        <v>241.0</v>
      </c>
      <c r="G5" s="13">
        <v>234.0</v>
      </c>
      <c r="H5" s="12">
        <f t="shared" si="1"/>
        <v>475</v>
      </c>
      <c r="I5" s="14">
        <v>1.0</v>
      </c>
    </row>
    <row r="6">
      <c r="A6" s="15" t="s">
        <v>23</v>
      </c>
      <c r="B6" s="4" t="s">
        <v>19</v>
      </c>
      <c r="C6" s="4" t="s">
        <v>12</v>
      </c>
      <c r="D6" s="4" t="s">
        <v>24</v>
      </c>
      <c r="E6" s="4" t="s">
        <v>22</v>
      </c>
      <c r="F6" s="5">
        <v>289.0</v>
      </c>
      <c r="G6" s="5">
        <v>291.0</v>
      </c>
      <c r="H6" s="4">
        <f t="shared" si="1"/>
        <v>580</v>
      </c>
      <c r="I6" s="6">
        <v>1.0</v>
      </c>
    </row>
    <row r="7">
      <c r="A7" s="16" t="s">
        <v>25</v>
      </c>
      <c r="B7" s="17" t="s">
        <v>19</v>
      </c>
      <c r="C7" s="17" t="s">
        <v>12</v>
      </c>
      <c r="D7" s="17" t="s">
        <v>24</v>
      </c>
      <c r="E7" s="17" t="s">
        <v>22</v>
      </c>
      <c r="F7" s="18">
        <v>261.0</v>
      </c>
      <c r="G7" s="18">
        <v>268.0</v>
      </c>
      <c r="H7" s="17">
        <f t="shared" si="1"/>
        <v>529</v>
      </c>
      <c r="I7" s="19">
        <v>2.0</v>
      </c>
    </row>
    <row r="8">
      <c r="A8" s="20" t="s">
        <v>26</v>
      </c>
      <c r="B8" s="12" t="s">
        <v>19</v>
      </c>
      <c r="C8" s="12" t="s">
        <v>12</v>
      </c>
      <c r="D8" s="12" t="s">
        <v>21</v>
      </c>
      <c r="E8" s="12" t="s">
        <v>22</v>
      </c>
      <c r="F8" s="13">
        <v>289.0</v>
      </c>
      <c r="G8" s="13">
        <v>289.0</v>
      </c>
      <c r="H8" s="12">
        <f t="shared" si="1"/>
        <v>578</v>
      </c>
      <c r="I8" s="14">
        <v>1.0</v>
      </c>
    </row>
    <row r="9">
      <c r="A9" s="20" t="s">
        <v>27</v>
      </c>
      <c r="B9" s="12" t="s">
        <v>19</v>
      </c>
      <c r="C9" s="12" t="s">
        <v>12</v>
      </c>
      <c r="D9" s="12" t="s">
        <v>21</v>
      </c>
      <c r="E9" s="12" t="s">
        <v>28</v>
      </c>
      <c r="F9" s="13">
        <v>279.0</v>
      </c>
      <c r="G9" s="13">
        <v>268.0</v>
      </c>
      <c r="H9" s="12">
        <f t="shared" si="1"/>
        <v>547</v>
      </c>
      <c r="I9" s="14">
        <v>2.0</v>
      </c>
    </row>
    <row r="10">
      <c r="A10" s="20" t="s">
        <v>29</v>
      </c>
      <c r="B10" s="12" t="s">
        <v>19</v>
      </c>
      <c r="C10" s="12" t="s">
        <v>12</v>
      </c>
      <c r="D10" s="12" t="s">
        <v>21</v>
      </c>
      <c r="E10" s="12" t="s">
        <v>22</v>
      </c>
      <c r="F10" s="13">
        <v>279.0</v>
      </c>
      <c r="G10" s="13">
        <v>232.0</v>
      </c>
      <c r="H10" s="12">
        <f t="shared" si="1"/>
        <v>511</v>
      </c>
      <c r="I10" s="14">
        <v>3.0</v>
      </c>
    </row>
    <row r="11">
      <c r="A11" s="20" t="s">
        <v>30</v>
      </c>
      <c r="B11" s="12" t="s">
        <v>19</v>
      </c>
      <c r="C11" s="12" t="s">
        <v>12</v>
      </c>
      <c r="D11" s="12" t="s">
        <v>21</v>
      </c>
      <c r="E11" s="12" t="s">
        <v>22</v>
      </c>
      <c r="F11" s="13">
        <v>254.0</v>
      </c>
      <c r="G11" s="13">
        <v>254.0</v>
      </c>
      <c r="H11" s="12">
        <f t="shared" si="1"/>
        <v>508</v>
      </c>
      <c r="I11" s="14">
        <v>4.0</v>
      </c>
    </row>
    <row r="12">
      <c r="A12" s="15" t="s">
        <v>31</v>
      </c>
      <c r="B12" s="4" t="s">
        <v>19</v>
      </c>
      <c r="C12" s="4" t="s">
        <v>12</v>
      </c>
      <c r="D12" s="4" t="s">
        <v>13</v>
      </c>
      <c r="E12" s="4" t="s">
        <v>17</v>
      </c>
      <c r="F12" s="5">
        <v>282.0</v>
      </c>
      <c r="G12" s="5">
        <v>274.0</v>
      </c>
      <c r="H12" s="4">
        <f t="shared" si="1"/>
        <v>556</v>
      </c>
      <c r="I12" s="6">
        <v>1.0</v>
      </c>
    </row>
    <row r="13">
      <c r="A13" s="11" t="s">
        <v>32</v>
      </c>
      <c r="B13" s="12" t="s">
        <v>19</v>
      </c>
      <c r="C13" s="12" t="s">
        <v>12</v>
      </c>
      <c r="D13" s="12" t="s">
        <v>13</v>
      </c>
      <c r="E13" s="12" t="s">
        <v>22</v>
      </c>
      <c r="F13" s="13">
        <v>224.0</v>
      </c>
      <c r="G13" s="13">
        <v>231.0</v>
      </c>
      <c r="H13" s="12">
        <f t="shared" si="1"/>
        <v>455</v>
      </c>
      <c r="I13" s="14">
        <v>2.0</v>
      </c>
    </row>
    <row r="14">
      <c r="A14" s="21" t="s">
        <v>33</v>
      </c>
      <c r="B14" s="22" t="s">
        <v>19</v>
      </c>
      <c r="C14" s="22" t="s">
        <v>12</v>
      </c>
      <c r="D14" s="22" t="s">
        <v>13</v>
      </c>
      <c r="E14" s="22" t="s">
        <v>34</v>
      </c>
      <c r="F14" s="23"/>
      <c r="G14" s="23"/>
      <c r="H14" s="22">
        <f t="shared" si="1"/>
        <v>0</v>
      </c>
      <c r="I14" s="24" t="s">
        <v>35</v>
      </c>
    </row>
    <row r="15">
      <c r="A15" s="20" t="s">
        <v>36</v>
      </c>
      <c r="B15" s="12" t="s">
        <v>19</v>
      </c>
      <c r="C15" s="12" t="s">
        <v>12</v>
      </c>
      <c r="D15" s="12" t="s">
        <v>16</v>
      </c>
      <c r="E15" s="12" t="s">
        <v>17</v>
      </c>
      <c r="F15" s="13">
        <v>288.0</v>
      </c>
      <c r="G15" s="13">
        <v>285.0</v>
      </c>
      <c r="H15" s="12">
        <f t="shared" si="1"/>
        <v>573</v>
      </c>
      <c r="I15" s="14">
        <v>1.0</v>
      </c>
    </row>
    <row r="16">
      <c r="A16" s="20" t="s">
        <v>37</v>
      </c>
      <c r="B16" s="12" t="s">
        <v>19</v>
      </c>
      <c r="C16" s="12" t="s">
        <v>12</v>
      </c>
      <c r="D16" s="12" t="s">
        <v>16</v>
      </c>
      <c r="E16" s="12" t="s">
        <v>17</v>
      </c>
      <c r="F16" s="13">
        <v>265.0</v>
      </c>
      <c r="G16" s="13">
        <v>275.0</v>
      </c>
      <c r="H16" s="12">
        <f t="shared" si="1"/>
        <v>540</v>
      </c>
      <c r="I16" s="14">
        <v>2.0</v>
      </c>
    </row>
    <row r="17">
      <c r="A17" s="3" t="s">
        <v>38</v>
      </c>
      <c r="B17" s="4" t="s">
        <v>39</v>
      </c>
      <c r="C17" s="4" t="s">
        <v>12</v>
      </c>
      <c r="D17" s="4" t="s">
        <v>13</v>
      </c>
      <c r="E17" s="4" t="s">
        <v>22</v>
      </c>
      <c r="F17" s="5">
        <v>257.0</v>
      </c>
      <c r="G17" s="5">
        <v>249.0</v>
      </c>
      <c r="H17" s="4">
        <f t="shared" si="1"/>
        <v>506</v>
      </c>
      <c r="I17" s="6">
        <v>1.0</v>
      </c>
    </row>
    <row r="18">
      <c r="A18" s="16" t="s">
        <v>40</v>
      </c>
      <c r="B18" s="17" t="s">
        <v>39</v>
      </c>
      <c r="C18" s="17" t="s">
        <v>12</v>
      </c>
      <c r="D18" s="17" t="s">
        <v>13</v>
      </c>
      <c r="E18" s="17" t="s">
        <v>22</v>
      </c>
      <c r="F18" s="18">
        <v>223.0</v>
      </c>
      <c r="G18" s="18">
        <v>240.0</v>
      </c>
      <c r="H18" s="17">
        <f t="shared" si="1"/>
        <v>463</v>
      </c>
      <c r="I18" s="19">
        <v>2.0</v>
      </c>
    </row>
    <row r="19">
      <c r="A19" s="20" t="s">
        <v>41</v>
      </c>
      <c r="B19" s="12" t="s">
        <v>42</v>
      </c>
      <c r="C19" s="12" t="s">
        <v>20</v>
      </c>
      <c r="D19" s="12" t="s">
        <v>24</v>
      </c>
      <c r="E19" s="12" t="s">
        <v>14</v>
      </c>
      <c r="F19" s="13"/>
      <c r="G19" s="13"/>
      <c r="H19" s="12">
        <f t="shared" si="1"/>
        <v>0</v>
      </c>
      <c r="I19" s="14">
        <v>1.0</v>
      </c>
    </row>
    <row r="20">
      <c r="A20" s="25" t="s">
        <v>43</v>
      </c>
      <c r="B20" s="8" t="s">
        <v>42</v>
      </c>
      <c r="C20" s="8" t="s">
        <v>20</v>
      </c>
      <c r="D20" s="8" t="s">
        <v>21</v>
      </c>
      <c r="E20" s="8" t="s">
        <v>14</v>
      </c>
      <c r="F20" s="9">
        <v>217.0</v>
      </c>
      <c r="G20" s="9">
        <v>219.0</v>
      </c>
      <c r="H20" s="8">
        <f t="shared" si="1"/>
        <v>436</v>
      </c>
      <c r="I20" s="10">
        <v>1.0</v>
      </c>
    </row>
    <row r="21">
      <c r="A21" s="20" t="s">
        <v>44</v>
      </c>
      <c r="B21" s="12" t="s">
        <v>42</v>
      </c>
      <c r="C21" s="12" t="s">
        <v>20</v>
      </c>
      <c r="D21" s="12" t="s">
        <v>13</v>
      </c>
      <c r="E21" s="12" t="s">
        <v>17</v>
      </c>
      <c r="F21" s="13">
        <v>283.0</v>
      </c>
      <c r="G21" s="13">
        <v>283.0</v>
      </c>
      <c r="H21" s="12">
        <f t="shared" si="1"/>
        <v>566</v>
      </c>
      <c r="I21" s="14">
        <v>1.0</v>
      </c>
    </row>
    <row r="22">
      <c r="A22" s="20" t="s">
        <v>45</v>
      </c>
      <c r="B22" s="12" t="s">
        <v>42</v>
      </c>
      <c r="C22" s="12" t="s">
        <v>20</v>
      </c>
      <c r="D22" s="12" t="s">
        <v>13</v>
      </c>
      <c r="E22" s="12" t="s">
        <v>46</v>
      </c>
      <c r="F22" s="13">
        <v>274.0</v>
      </c>
      <c r="G22" s="13">
        <v>264.0</v>
      </c>
      <c r="H22" s="12">
        <f t="shared" si="1"/>
        <v>538</v>
      </c>
      <c r="I22" s="14">
        <v>2.0</v>
      </c>
    </row>
    <row r="23">
      <c r="A23" s="7" t="s">
        <v>47</v>
      </c>
      <c r="B23" s="8" t="s">
        <v>42</v>
      </c>
      <c r="C23" s="8" t="s">
        <v>12</v>
      </c>
      <c r="D23" s="8" t="s">
        <v>21</v>
      </c>
      <c r="E23" s="8" t="s">
        <v>17</v>
      </c>
      <c r="F23" s="9">
        <v>285.0</v>
      </c>
      <c r="G23" s="9">
        <v>279.0</v>
      </c>
      <c r="H23" s="8">
        <f t="shared" si="1"/>
        <v>564</v>
      </c>
      <c r="I23" s="10">
        <v>1.0</v>
      </c>
    </row>
    <row r="24">
      <c r="A24" s="20" t="s">
        <v>48</v>
      </c>
      <c r="B24" s="12" t="s">
        <v>42</v>
      </c>
      <c r="C24" s="12" t="s">
        <v>12</v>
      </c>
      <c r="D24" s="12" t="s">
        <v>13</v>
      </c>
      <c r="E24" s="12" t="s">
        <v>49</v>
      </c>
      <c r="F24" s="13">
        <v>257.0</v>
      </c>
      <c r="G24" s="13">
        <v>276.0</v>
      </c>
      <c r="H24" s="12">
        <f t="shared" si="1"/>
        <v>533</v>
      </c>
      <c r="I24" s="14">
        <v>1.0</v>
      </c>
    </row>
    <row r="25">
      <c r="A25" s="3" t="s">
        <v>50</v>
      </c>
      <c r="B25" s="4" t="s">
        <v>42</v>
      </c>
      <c r="C25" s="4" t="s">
        <v>12</v>
      </c>
      <c r="D25" s="4" t="s">
        <v>16</v>
      </c>
      <c r="E25" s="4" t="s">
        <v>51</v>
      </c>
      <c r="F25" s="5">
        <v>277.0</v>
      </c>
      <c r="G25" s="26">
        <v>276.0</v>
      </c>
      <c r="H25" s="4">
        <f t="shared" si="1"/>
        <v>553</v>
      </c>
      <c r="I25" s="6">
        <v>1.0</v>
      </c>
    </row>
    <row r="26">
      <c r="A26" s="20" t="s">
        <v>53</v>
      </c>
      <c r="B26" s="12" t="s">
        <v>42</v>
      </c>
      <c r="C26" s="12" t="s">
        <v>12</v>
      </c>
      <c r="D26" s="12" t="s">
        <v>16</v>
      </c>
      <c r="E26" s="12" t="s">
        <v>46</v>
      </c>
      <c r="F26" s="13">
        <v>262.0</v>
      </c>
      <c r="G26" s="13">
        <v>255.0</v>
      </c>
      <c r="H26" s="12">
        <f t="shared" si="1"/>
        <v>517</v>
      </c>
      <c r="I26" s="14">
        <v>2.0</v>
      </c>
    </row>
    <row r="27">
      <c r="A27" s="20" t="s">
        <v>52</v>
      </c>
      <c r="B27" s="12" t="s">
        <v>42</v>
      </c>
      <c r="C27" s="12" t="s">
        <v>12</v>
      </c>
      <c r="D27" s="12" t="s">
        <v>16</v>
      </c>
      <c r="E27" s="12" t="s">
        <v>17</v>
      </c>
      <c r="F27" s="13">
        <v>254.0</v>
      </c>
      <c r="G27" s="13">
        <v>260.0</v>
      </c>
      <c r="H27" s="12">
        <f t="shared" si="1"/>
        <v>514</v>
      </c>
      <c r="I27" s="14">
        <v>3.0</v>
      </c>
    </row>
    <row r="28">
      <c r="A28" s="27" t="s">
        <v>54</v>
      </c>
      <c r="B28" s="17" t="s">
        <v>42</v>
      </c>
      <c r="C28" s="17" t="s">
        <v>12</v>
      </c>
      <c r="D28" s="17" t="s">
        <v>16</v>
      </c>
      <c r="E28" s="17" t="s">
        <v>55</v>
      </c>
      <c r="F28" s="18">
        <v>242.0</v>
      </c>
      <c r="G28" s="18">
        <v>242.0</v>
      </c>
      <c r="H28" s="17">
        <f t="shared" si="1"/>
        <v>484</v>
      </c>
      <c r="I28" s="19">
        <v>4.0</v>
      </c>
    </row>
    <row r="29">
      <c r="A29" s="28" t="s">
        <v>56</v>
      </c>
      <c r="B29" s="29" t="s">
        <v>57</v>
      </c>
      <c r="C29" s="29" t="s">
        <v>12</v>
      </c>
      <c r="D29" s="29" t="s">
        <v>24</v>
      </c>
      <c r="E29" s="29" t="s">
        <v>58</v>
      </c>
      <c r="F29" s="30"/>
      <c r="G29" s="30"/>
      <c r="H29" s="29">
        <f t="shared" si="1"/>
        <v>0</v>
      </c>
      <c r="I29" s="31" t="s">
        <v>35</v>
      </c>
    </row>
    <row r="30">
      <c r="A30" s="7" t="s">
        <v>59</v>
      </c>
      <c r="B30" s="8" t="s">
        <v>57</v>
      </c>
      <c r="C30" s="8" t="s">
        <v>12</v>
      </c>
      <c r="D30" s="8" t="s">
        <v>16</v>
      </c>
      <c r="E30" s="8" t="s">
        <v>46</v>
      </c>
      <c r="F30" s="9">
        <v>213.0</v>
      </c>
      <c r="G30" s="9">
        <v>234.0</v>
      </c>
      <c r="H30" s="8">
        <f t="shared" si="1"/>
        <v>447</v>
      </c>
      <c r="I30" s="10">
        <v>1.0</v>
      </c>
    </row>
  </sheetData>
  <mergeCells count="1">
    <mergeCell ref="A1:H1"/>
  </mergeCells>
  <conditionalFormatting sqref="A3:I30">
    <cfRule type="expression" dxfId="0" priority="1">
      <formula>$B3="Barebow"</formula>
    </cfRule>
  </conditionalFormatting>
  <conditionalFormatting sqref="A3:I30">
    <cfRule type="expression" dxfId="1" priority="2">
      <formula>$B3="Compound"</formula>
    </cfRule>
  </conditionalFormatting>
  <conditionalFormatting sqref="A3:I30">
    <cfRule type="expression" dxfId="2" priority="3">
      <formula>$B3="Para-Compound"</formula>
    </cfRule>
  </conditionalFormatting>
  <conditionalFormatting sqref="A3:I30">
    <cfRule type="expression" dxfId="3" priority="4">
      <formula>$B3="Recurve"</formula>
    </cfRule>
  </conditionalFormatting>
  <conditionalFormatting sqref="A3:I30">
    <cfRule type="expression" dxfId="4" priority="5">
      <formula>$B3="Traditional"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13.25"/>
    <col customWidth="1" min="5" max="5" width="14.0"/>
    <col customWidth="1" min="6" max="7" width="12.63"/>
  </cols>
  <sheetData>
    <row r="1">
      <c r="A1" s="1" t="s">
        <v>61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62</v>
      </c>
      <c r="G2" s="2" t="s">
        <v>63</v>
      </c>
      <c r="H2" s="2" t="s">
        <v>64</v>
      </c>
      <c r="I2" s="32" t="s">
        <v>9</v>
      </c>
    </row>
    <row r="3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f>VLOOKUP($A3,'Day1 Morning MSF Round'!$A$3:$H$30,8,false)</f>
        <v>743</v>
      </c>
      <c r="G3" s="9">
        <f>VLOOKUP($A3,'Day2 Morning MG Round'!$A$3:$H$30,8,false)</f>
        <v>521</v>
      </c>
      <c r="H3" s="8">
        <f t="shared" ref="H3:H30" si="1">SUM(F3:G3)</f>
        <v>1264</v>
      </c>
      <c r="I3" s="10">
        <v>1.0</v>
      </c>
    </row>
    <row r="4">
      <c r="A4" s="7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9">
        <f>VLOOKUP($A4,'Day1 Morning MSF Round'!$A$3:$H$30,8,false)</f>
        <v>597</v>
      </c>
      <c r="G4" s="9">
        <f>VLOOKUP($A4,'Day2 Morning MG Round'!$A$3:$H$30,8,false)</f>
        <v>473</v>
      </c>
      <c r="H4" s="8">
        <f t="shared" si="1"/>
        <v>1070</v>
      </c>
      <c r="I4" s="10">
        <v>1.0</v>
      </c>
    </row>
    <row r="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3">
        <f>VLOOKUP($A5,'Day1 Morning MSF Round'!$A$3:$H$30,8,false)</f>
        <v>456</v>
      </c>
      <c r="G5" s="13">
        <f>VLOOKUP($A5,'Day2 Morning MG Round'!$A$3:$H$30,8,false)</f>
        <v>475</v>
      </c>
      <c r="H5" s="12">
        <f t="shared" si="1"/>
        <v>931</v>
      </c>
      <c r="I5" s="14">
        <v>1.0</v>
      </c>
    </row>
    <row r="6">
      <c r="A6" s="15" t="s">
        <v>23</v>
      </c>
      <c r="B6" s="4" t="s">
        <v>19</v>
      </c>
      <c r="C6" s="4" t="s">
        <v>12</v>
      </c>
      <c r="D6" s="4" t="s">
        <v>24</v>
      </c>
      <c r="E6" s="4" t="s">
        <v>22</v>
      </c>
      <c r="F6" s="5">
        <f>VLOOKUP($A6,'Day1 Morning MSF Round'!$A$3:$H$30,8,false)</f>
        <v>782</v>
      </c>
      <c r="G6" s="5">
        <f>VLOOKUP($A6,'Day2 Morning MG Round'!$A$3:$H$30,8,false)</f>
        <v>580</v>
      </c>
      <c r="H6" s="4">
        <f t="shared" si="1"/>
        <v>1362</v>
      </c>
      <c r="I6" s="6">
        <v>1.0</v>
      </c>
    </row>
    <row r="7">
      <c r="A7" s="16" t="s">
        <v>25</v>
      </c>
      <c r="B7" s="17" t="s">
        <v>19</v>
      </c>
      <c r="C7" s="17" t="s">
        <v>12</v>
      </c>
      <c r="D7" s="17" t="s">
        <v>24</v>
      </c>
      <c r="E7" s="17" t="s">
        <v>22</v>
      </c>
      <c r="F7" s="18">
        <f>VLOOKUP($A7,'Day1 Morning MSF Round'!$A$3:$H$30,8,false)</f>
        <v>587</v>
      </c>
      <c r="G7" s="18">
        <f>VLOOKUP($A7,'Day2 Morning MG Round'!$A$3:$H$30,8,false)</f>
        <v>529</v>
      </c>
      <c r="H7" s="17">
        <f t="shared" si="1"/>
        <v>1116</v>
      </c>
      <c r="I7" s="19">
        <v>2.0</v>
      </c>
    </row>
    <row r="8">
      <c r="A8" s="3" t="s">
        <v>26</v>
      </c>
      <c r="B8" s="4" t="s">
        <v>19</v>
      </c>
      <c r="C8" s="4" t="s">
        <v>12</v>
      </c>
      <c r="D8" s="4" t="s">
        <v>21</v>
      </c>
      <c r="E8" s="4" t="s">
        <v>22</v>
      </c>
      <c r="F8" s="5">
        <f>VLOOKUP($A8,'Day1 Morning MSF Round'!$A$3:$H$30,8,false)</f>
        <v>796</v>
      </c>
      <c r="G8" s="5">
        <f>VLOOKUP($A8,'Day2 Morning MG Round'!$A$3:$H$30,8,false)</f>
        <v>578</v>
      </c>
      <c r="H8" s="4">
        <f t="shared" si="1"/>
        <v>1374</v>
      </c>
      <c r="I8" s="6">
        <v>1.0</v>
      </c>
    </row>
    <row r="9">
      <c r="A9" s="20" t="s">
        <v>27</v>
      </c>
      <c r="B9" s="12" t="s">
        <v>19</v>
      </c>
      <c r="C9" s="12" t="s">
        <v>12</v>
      </c>
      <c r="D9" s="12" t="s">
        <v>21</v>
      </c>
      <c r="E9" s="12" t="s">
        <v>28</v>
      </c>
      <c r="F9" s="13">
        <f>VLOOKUP($A9,'Day1 Morning MSF Round'!$A$3:$H$30,8,false)</f>
        <v>749</v>
      </c>
      <c r="G9" s="13">
        <f>VLOOKUP($A9,'Day2 Morning MG Round'!$A$3:$H$30,8,false)</f>
        <v>547</v>
      </c>
      <c r="H9" s="12">
        <f t="shared" si="1"/>
        <v>1296</v>
      </c>
      <c r="I9" s="14">
        <v>2.0</v>
      </c>
    </row>
    <row r="10">
      <c r="A10" s="20" t="s">
        <v>29</v>
      </c>
      <c r="B10" s="12" t="s">
        <v>19</v>
      </c>
      <c r="C10" s="12" t="s">
        <v>12</v>
      </c>
      <c r="D10" s="12" t="s">
        <v>21</v>
      </c>
      <c r="E10" s="12" t="s">
        <v>22</v>
      </c>
      <c r="F10" s="13">
        <f>VLOOKUP($A10,'Day1 Morning MSF Round'!$A$3:$H$30,8,false)</f>
        <v>624</v>
      </c>
      <c r="G10" s="13">
        <f>VLOOKUP($A10,'Day2 Morning MG Round'!$A$3:$H$30,8,false)</f>
        <v>511</v>
      </c>
      <c r="H10" s="12">
        <f t="shared" si="1"/>
        <v>1135</v>
      </c>
      <c r="I10" s="14">
        <v>3.0</v>
      </c>
    </row>
    <row r="11">
      <c r="A11" s="27" t="s">
        <v>30</v>
      </c>
      <c r="B11" s="17" t="s">
        <v>19</v>
      </c>
      <c r="C11" s="17" t="s">
        <v>12</v>
      </c>
      <c r="D11" s="17" t="s">
        <v>21</v>
      </c>
      <c r="E11" s="17" t="s">
        <v>22</v>
      </c>
      <c r="F11" s="18">
        <f>VLOOKUP($A11,'Day1 Morning MSF Round'!$A$3:$H$30,8,false)</f>
        <v>604</v>
      </c>
      <c r="G11" s="18">
        <f>VLOOKUP($A11,'Day2 Morning MG Round'!$A$3:$H$30,8,false)</f>
        <v>508</v>
      </c>
      <c r="H11" s="17">
        <f t="shared" si="1"/>
        <v>1112</v>
      </c>
      <c r="I11" s="19">
        <v>4.0</v>
      </c>
    </row>
    <row r="12">
      <c r="A12" s="15" t="s">
        <v>31</v>
      </c>
      <c r="B12" s="4" t="s">
        <v>19</v>
      </c>
      <c r="C12" s="4" t="s">
        <v>12</v>
      </c>
      <c r="D12" s="4" t="s">
        <v>13</v>
      </c>
      <c r="E12" s="4" t="s">
        <v>17</v>
      </c>
      <c r="F12" s="5">
        <f>VLOOKUP($A12,'Day1 Morning MSF Round'!$A$3:$H$30,8,false)</f>
        <v>718</v>
      </c>
      <c r="G12" s="5">
        <f>VLOOKUP($A12,'Day2 Morning MG Round'!$A$3:$H$30,8,false)</f>
        <v>556</v>
      </c>
      <c r="H12" s="4">
        <f t="shared" si="1"/>
        <v>1274</v>
      </c>
      <c r="I12" s="6">
        <v>1.0</v>
      </c>
    </row>
    <row r="13">
      <c r="A13" s="11" t="s">
        <v>32</v>
      </c>
      <c r="B13" s="12" t="s">
        <v>19</v>
      </c>
      <c r="C13" s="12" t="s">
        <v>12</v>
      </c>
      <c r="D13" s="12" t="s">
        <v>13</v>
      </c>
      <c r="E13" s="12" t="s">
        <v>22</v>
      </c>
      <c r="F13" s="13">
        <f>VLOOKUP($A13,'Day1 Morning MSF Round'!$A$3:$H$30,8,false)</f>
        <v>247</v>
      </c>
      <c r="G13" s="13">
        <f>VLOOKUP($A13,'Day2 Morning MG Round'!$A$3:$H$30,8,false)</f>
        <v>455</v>
      </c>
      <c r="H13" s="12">
        <f t="shared" si="1"/>
        <v>702</v>
      </c>
      <c r="I13" s="14">
        <v>2.0</v>
      </c>
    </row>
    <row r="14">
      <c r="A14" s="21" t="s">
        <v>33</v>
      </c>
      <c r="B14" s="22" t="s">
        <v>19</v>
      </c>
      <c r="C14" s="22" t="s">
        <v>12</v>
      </c>
      <c r="D14" s="22" t="s">
        <v>13</v>
      </c>
      <c r="E14" s="22" t="s">
        <v>34</v>
      </c>
      <c r="F14" s="18">
        <f>VLOOKUP($A14,'Day1 Morning MSF Round'!$A$3:$H$30,8,false)</f>
        <v>0</v>
      </c>
      <c r="G14" s="18">
        <f>VLOOKUP($A14,'Day2 Morning MG Round'!$A$3:$H$30,8,false)</f>
        <v>0</v>
      </c>
      <c r="H14" s="22">
        <f t="shared" si="1"/>
        <v>0</v>
      </c>
      <c r="I14" s="24">
        <v>0.0</v>
      </c>
    </row>
    <row r="15">
      <c r="A15" s="3" t="s">
        <v>36</v>
      </c>
      <c r="B15" s="4" t="s">
        <v>19</v>
      </c>
      <c r="C15" s="4" t="s">
        <v>12</v>
      </c>
      <c r="D15" s="4" t="s">
        <v>16</v>
      </c>
      <c r="E15" s="4" t="s">
        <v>17</v>
      </c>
      <c r="F15" s="5">
        <f>VLOOKUP($A15,'Day1 Morning MSF Round'!$A$3:$H$30,8,false)</f>
        <v>785</v>
      </c>
      <c r="G15" s="5">
        <f>VLOOKUP($A15,'Day2 Morning MG Round'!$A$3:$H$30,8,false)</f>
        <v>573</v>
      </c>
      <c r="H15" s="4">
        <f t="shared" si="1"/>
        <v>1358</v>
      </c>
      <c r="I15" s="6">
        <v>1.0</v>
      </c>
    </row>
    <row r="16">
      <c r="A16" s="20" t="s">
        <v>37</v>
      </c>
      <c r="B16" s="12" t="s">
        <v>19</v>
      </c>
      <c r="C16" s="12" t="s">
        <v>12</v>
      </c>
      <c r="D16" s="12" t="s">
        <v>16</v>
      </c>
      <c r="E16" s="12" t="s">
        <v>17</v>
      </c>
      <c r="F16" s="13">
        <f>VLOOKUP($A16,'Day1 Morning MSF Round'!$A$3:$H$30,8,false)</f>
        <v>779</v>
      </c>
      <c r="G16" s="13">
        <f>VLOOKUP($A16,'Day2 Morning MG Round'!$A$3:$H$30,8,false)</f>
        <v>540</v>
      </c>
      <c r="H16" s="12">
        <f t="shared" si="1"/>
        <v>1319</v>
      </c>
      <c r="I16" s="14">
        <v>2.0</v>
      </c>
    </row>
    <row r="17">
      <c r="A17" s="3" t="s">
        <v>38</v>
      </c>
      <c r="B17" s="4" t="s">
        <v>39</v>
      </c>
      <c r="C17" s="4" t="s">
        <v>12</v>
      </c>
      <c r="D17" s="4" t="s">
        <v>13</v>
      </c>
      <c r="E17" s="4" t="s">
        <v>22</v>
      </c>
      <c r="F17" s="5">
        <f>VLOOKUP($A17,'Day1 Morning MSF Round'!$A$3:$H$30,8,false)</f>
        <v>511</v>
      </c>
      <c r="G17" s="5">
        <f>VLOOKUP($A17,'Day2 Morning MG Round'!$A$3:$H$30,8,false)</f>
        <v>506</v>
      </c>
      <c r="H17" s="4">
        <f t="shared" si="1"/>
        <v>1017</v>
      </c>
      <c r="I17" s="6">
        <v>1.0</v>
      </c>
    </row>
    <row r="18">
      <c r="A18" s="16" t="s">
        <v>40</v>
      </c>
      <c r="B18" s="17" t="s">
        <v>39</v>
      </c>
      <c r="C18" s="17" t="s">
        <v>12</v>
      </c>
      <c r="D18" s="17" t="s">
        <v>13</v>
      </c>
      <c r="E18" s="17" t="s">
        <v>22</v>
      </c>
      <c r="F18" s="18">
        <f>VLOOKUP($A18,'Day1 Morning MSF Round'!$A$3:$H$30,8,false)</f>
        <v>268</v>
      </c>
      <c r="G18" s="18">
        <f>VLOOKUP($A18,'Day2 Morning MG Round'!$A$3:$H$30,8,false)</f>
        <v>463</v>
      </c>
      <c r="H18" s="17">
        <f t="shared" si="1"/>
        <v>731</v>
      </c>
      <c r="I18" s="19">
        <v>2.0</v>
      </c>
    </row>
    <row r="19">
      <c r="A19" s="7" t="s">
        <v>41</v>
      </c>
      <c r="B19" s="8" t="s">
        <v>42</v>
      </c>
      <c r="C19" s="8" t="s">
        <v>20</v>
      </c>
      <c r="D19" s="8" t="s">
        <v>24</v>
      </c>
      <c r="E19" s="8" t="s">
        <v>14</v>
      </c>
      <c r="F19" s="9">
        <f>VLOOKUP($A19,'Day1 Morning MSF Round'!$A$3:$H$30,8,false)</f>
        <v>437</v>
      </c>
      <c r="G19" s="9">
        <f>VLOOKUP($A19,'Day2 Morning MG Round'!$A$3:$H$30,8,false)</f>
        <v>0</v>
      </c>
      <c r="H19" s="8">
        <f t="shared" si="1"/>
        <v>437</v>
      </c>
      <c r="I19" s="10">
        <v>1.0</v>
      </c>
    </row>
    <row r="20">
      <c r="A20" s="25" t="s">
        <v>43</v>
      </c>
      <c r="B20" s="8" t="s">
        <v>42</v>
      </c>
      <c r="C20" s="8" t="s">
        <v>20</v>
      </c>
      <c r="D20" s="8" t="s">
        <v>21</v>
      </c>
      <c r="E20" s="8" t="s">
        <v>14</v>
      </c>
      <c r="F20" s="9">
        <f>VLOOKUP($A20,'Day1 Morning MSF Round'!$A$3:$H$30,8,false)</f>
        <v>380</v>
      </c>
      <c r="G20" s="9">
        <f>VLOOKUP($A20,'Day2 Morning MG Round'!$A$3:$H$30,8,false)</f>
        <v>436</v>
      </c>
      <c r="H20" s="8">
        <f t="shared" si="1"/>
        <v>816</v>
      </c>
      <c r="I20" s="10">
        <v>1.0</v>
      </c>
    </row>
    <row r="21">
      <c r="A21" s="3" t="s">
        <v>44</v>
      </c>
      <c r="B21" s="4" t="s">
        <v>42</v>
      </c>
      <c r="C21" s="4" t="s">
        <v>20</v>
      </c>
      <c r="D21" s="4" t="s">
        <v>13</v>
      </c>
      <c r="E21" s="4" t="s">
        <v>17</v>
      </c>
      <c r="F21" s="5">
        <f>VLOOKUP($A21,'Day1 Morning MSF Round'!$A$3:$H$30,8,false)</f>
        <v>773</v>
      </c>
      <c r="G21" s="5">
        <f>VLOOKUP($A21,'Day2 Morning MG Round'!$A$3:$H$30,8,false)</f>
        <v>566</v>
      </c>
      <c r="H21" s="4">
        <f t="shared" si="1"/>
        <v>1339</v>
      </c>
      <c r="I21" s="6">
        <v>1.0</v>
      </c>
    </row>
    <row r="22">
      <c r="A22" s="27" t="s">
        <v>45</v>
      </c>
      <c r="B22" s="17" t="s">
        <v>42</v>
      </c>
      <c r="C22" s="17" t="s">
        <v>20</v>
      </c>
      <c r="D22" s="17" t="s">
        <v>13</v>
      </c>
      <c r="E22" s="17" t="s">
        <v>46</v>
      </c>
      <c r="F22" s="18">
        <f>VLOOKUP($A22,'Day1 Morning MSF Round'!$A$3:$H$30,8,false)</f>
        <v>704</v>
      </c>
      <c r="G22" s="18">
        <f>VLOOKUP($A22,'Day2 Morning MG Round'!$A$3:$H$30,8,false)</f>
        <v>538</v>
      </c>
      <c r="H22" s="17">
        <f t="shared" si="1"/>
        <v>1242</v>
      </c>
      <c r="I22" s="19">
        <v>2.0</v>
      </c>
    </row>
    <row r="23">
      <c r="A23" s="7" t="s">
        <v>47</v>
      </c>
      <c r="B23" s="8" t="s">
        <v>42</v>
      </c>
      <c r="C23" s="8" t="s">
        <v>12</v>
      </c>
      <c r="D23" s="8" t="s">
        <v>21</v>
      </c>
      <c r="E23" s="8" t="s">
        <v>17</v>
      </c>
      <c r="F23" s="9">
        <f>VLOOKUP($A23,'Day1 Morning MSF Round'!$A$3:$H$30,8,false)</f>
        <v>789</v>
      </c>
      <c r="G23" s="9">
        <f>VLOOKUP($A23,'Day2 Morning MG Round'!$A$3:$H$30,8,false)</f>
        <v>564</v>
      </c>
      <c r="H23" s="8">
        <f t="shared" si="1"/>
        <v>1353</v>
      </c>
      <c r="I23" s="10">
        <v>1.0</v>
      </c>
    </row>
    <row r="24">
      <c r="A24" s="7" t="s">
        <v>48</v>
      </c>
      <c r="B24" s="8" t="s">
        <v>42</v>
      </c>
      <c r="C24" s="8" t="s">
        <v>12</v>
      </c>
      <c r="D24" s="8" t="s">
        <v>13</v>
      </c>
      <c r="E24" s="8" t="s">
        <v>49</v>
      </c>
      <c r="F24" s="9">
        <f>VLOOKUP($A24,'Day1 Morning MSF Round'!$A$3:$H$30,8,false)</f>
        <v>716</v>
      </c>
      <c r="G24" s="9">
        <f>VLOOKUP($A24,'Day2 Morning MG Round'!$A$3:$H$30,8,false)</f>
        <v>533</v>
      </c>
      <c r="H24" s="8">
        <f t="shared" si="1"/>
        <v>1249</v>
      </c>
      <c r="I24" s="10">
        <v>1.0</v>
      </c>
    </row>
    <row r="25">
      <c r="A25" s="3" t="s">
        <v>50</v>
      </c>
      <c r="B25" s="4" t="s">
        <v>42</v>
      </c>
      <c r="C25" s="4" t="s">
        <v>12</v>
      </c>
      <c r="D25" s="4" t="s">
        <v>16</v>
      </c>
      <c r="E25" s="4" t="s">
        <v>51</v>
      </c>
      <c r="F25" s="5">
        <f>VLOOKUP($A25,'Day1 Morning MSF Round'!$A$3:$H$30,8,false)</f>
        <v>751</v>
      </c>
      <c r="G25" s="5">
        <f>VLOOKUP($A25,'Day2 Morning MG Round'!$A$3:$H$30,8,false)</f>
        <v>553</v>
      </c>
      <c r="H25" s="4">
        <f t="shared" si="1"/>
        <v>1304</v>
      </c>
      <c r="I25" s="6">
        <v>1.0</v>
      </c>
    </row>
    <row r="26">
      <c r="A26" s="20" t="s">
        <v>52</v>
      </c>
      <c r="B26" s="12" t="s">
        <v>42</v>
      </c>
      <c r="C26" s="12" t="s">
        <v>12</v>
      </c>
      <c r="D26" s="12" t="s">
        <v>16</v>
      </c>
      <c r="E26" s="12" t="s">
        <v>17</v>
      </c>
      <c r="F26" s="13">
        <f>VLOOKUP($A26,'Day1 Morning MSF Round'!$A$3:$H$30,8,false)</f>
        <v>692</v>
      </c>
      <c r="G26" s="13">
        <f>VLOOKUP($A26,'Day2 Morning MG Round'!$A$3:$H$30,8,false)</f>
        <v>514</v>
      </c>
      <c r="H26" s="12">
        <f t="shared" si="1"/>
        <v>1206</v>
      </c>
      <c r="I26" s="14">
        <v>2.0</v>
      </c>
    </row>
    <row r="27">
      <c r="A27" s="20" t="s">
        <v>53</v>
      </c>
      <c r="B27" s="12" t="s">
        <v>42</v>
      </c>
      <c r="C27" s="12" t="s">
        <v>12</v>
      </c>
      <c r="D27" s="12" t="s">
        <v>16</v>
      </c>
      <c r="E27" s="12" t="s">
        <v>46</v>
      </c>
      <c r="F27" s="13">
        <f>VLOOKUP($A27,'Day1 Morning MSF Round'!$A$3:$H$30,8,false)</f>
        <v>652</v>
      </c>
      <c r="G27" s="13">
        <f>VLOOKUP($A27,'Day2 Morning MG Round'!$A$3:$H$30,8,false)</f>
        <v>517</v>
      </c>
      <c r="H27" s="12">
        <f t="shared" si="1"/>
        <v>1169</v>
      </c>
      <c r="I27" s="14">
        <v>3.0</v>
      </c>
    </row>
    <row r="28">
      <c r="A28" s="27" t="s">
        <v>54</v>
      </c>
      <c r="B28" s="17" t="s">
        <v>42</v>
      </c>
      <c r="C28" s="17" t="s">
        <v>12</v>
      </c>
      <c r="D28" s="17" t="s">
        <v>16</v>
      </c>
      <c r="E28" s="17" t="s">
        <v>55</v>
      </c>
      <c r="F28" s="18">
        <f>VLOOKUP($A28,'Day1 Morning MSF Round'!$A$3:$H$30,8,false)</f>
        <v>486</v>
      </c>
      <c r="G28" s="18">
        <f>VLOOKUP($A28,'Day2 Morning MG Round'!$A$3:$H$30,8,false)</f>
        <v>484</v>
      </c>
      <c r="H28" s="17">
        <f t="shared" si="1"/>
        <v>970</v>
      </c>
      <c r="I28" s="19">
        <v>4.0</v>
      </c>
    </row>
    <row r="29">
      <c r="A29" s="28" t="s">
        <v>56</v>
      </c>
      <c r="B29" s="29" t="s">
        <v>57</v>
      </c>
      <c r="C29" s="29" t="s">
        <v>12</v>
      </c>
      <c r="D29" s="29" t="s">
        <v>24</v>
      </c>
      <c r="E29" s="29" t="s">
        <v>58</v>
      </c>
      <c r="F29" s="13">
        <f>VLOOKUP($A29,'Day1 Morning MSF Round'!$A$3:$H$30,8,false)</f>
        <v>0</v>
      </c>
      <c r="G29" s="13">
        <f>VLOOKUP($A29,'Day2 Morning MG Round'!$A$3:$H$30,8,false)</f>
        <v>0</v>
      </c>
      <c r="H29" s="29">
        <f t="shared" si="1"/>
        <v>0</v>
      </c>
      <c r="I29" s="31">
        <v>0.0</v>
      </c>
    </row>
    <row r="30">
      <c r="A30" s="7" t="s">
        <v>59</v>
      </c>
      <c r="B30" s="8" t="s">
        <v>57</v>
      </c>
      <c r="C30" s="8" t="s">
        <v>12</v>
      </c>
      <c r="D30" s="8" t="s">
        <v>16</v>
      </c>
      <c r="E30" s="8" t="s">
        <v>46</v>
      </c>
      <c r="F30" s="9">
        <f>VLOOKUP($A30,'Day1 Morning MSF Round'!$A$3:$H$30,8,false)</f>
        <v>583</v>
      </c>
      <c r="G30" s="9">
        <f>VLOOKUP($A30,'Day2 Morning MG Round'!$A$3:$H$30,8,false)</f>
        <v>447</v>
      </c>
      <c r="H30" s="8">
        <f t="shared" si="1"/>
        <v>1030</v>
      </c>
      <c r="I30" s="10">
        <v>1.0</v>
      </c>
    </row>
  </sheetData>
  <mergeCells count="1">
    <mergeCell ref="A1:I1"/>
  </mergeCells>
  <conditionalFormatting sqref="A3:I30">
    <cfRule type="expression" dxfId="0" priority="1">
      <formula>$B3="Barebow"</formula>
    </cfRule>
  </conditionalFormatting>
  <conditionalFormatting sqref="A3:I30">
    <cfRule type="expression" dxfId="1" priority="2">
      <formula>$B3="Compound"</formula>
    </cfRule>
  </conditionalFormatting>
  <conditionalFormatting sqref="A3:I30">
    <cfRule type="expression" dxfId="2" priority="3">
      <formula>$B3="Para-Compound"</formula>
    </cfRule>
  </conditionalFormatting>
  <conditionalFormatting sqref="A3:I30">
    <cfRule type="expression" dxfId="3" priority="4">
      <formula>$B3="Recurve"</formula>
    </cfRule>
  </conditionalFormatting>
  <conditionalFormatting sqref="A3:I30">
    <cfRule type="expression" dxfId="4" priority="5">
      <formula>$B3="Traditional"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13.25"/>
    <col hidden="1" min="4" max="4" width="12.63"/>
    <col customWidth="1" min="5" max="5" width="14.0"/>
  </cols>
  <sheetData>
    <row r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65</v>
      </c>
    </row>
    <row r="2">
      <c r="A2" s="5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5">
        <v>365.0</v>
      </c>
      <c r="G2" s="5">
        <v>378.0</v>
      </c>
      <c r="H2" s="33">
        <f t="shared" ref="H2:H29" si="1">SUM(F2:G2)</f>
        <v>743</v>
      </c>
      <c r="I2" s="6">
        <v>1.0</v>
      </c>
    </row>
    <row r="3">
      <c r="A3" s="18" t="s">
        <v>15</v>
      </c>
      <c r="B3" s="17" t="s">
        <v>11</v>
      </c>
      <c r="C3" s="17" t="s">
        <v>12</v>
      </c>
      <c r="D3" s="17" t="s">
        <v>16</v>
      </c>
      <c r="E3" s="17" t="s">
        <v>17</v>
      </c>
      <c r="F3" s="18">
        <v>306.0</v>
      </c>
      <c r="G3" s="18">
        <v>291.0</v>
      </c>
      <c r="H3" s="34">
        <f t="shared" si="1"/>
        <v>597</v>
      </c>
      <c r="I3" s="19">
        <v>2.0</v>
      </c>
    </row>
    <row r="4">
      <c r="A4" s="13" t="s">
        <v>26</v>
      </c>
      <c r="B4" s="12" t="s">
        <v>19</v>
      </c>
      <c r="C4" s="12" t="s">
        <v>12</v>
      </c>
      <c r="D4" s="12" t="s">
        <v>21</v>
      </c>
      <c r="E4" s="12" t="s">
        <v>22</v>
      </c>
      <c r="F4" s="13">
        <v>392.0</v>
      </c>
      <c r="G4" s="13">
        <v>404.0</v>
      </c>
      <c r="H4" s="35">
        <f t="shared" si="1"/>
        <v>796</v>
      </c>
      <c r="I4" s="14">
        <v>1.0</v>
      </c>
    </row>
    <row r="5">
      <c r="A5" s="13" t="s">
        <v>36</v>
      </c>
      <c r="B5" s="12" t="s">
        <v>19</v>
      </c>
      <c r="C5" s="12" t="s">
        <v>12</v>
      </c>
      <c r="D5" s="12" t="s">
        <v>16</v>
      </c>
      <c r="E5" s="12" t="s">
        <v>17</v>
      </c>
      <c r="F5" s="13">
        <v>394.0</v>
      </c>
      <c r="G5" s="13">
        <v>391.0</v>
      </c>
      <c r="H5" s="35">
        <f t="shared" si="1"/>
        <v>785</v>
      </c>
      <c r="I5" s="14">
        <v>2.0</v>
      </c>
    </row>
    <row r="6">
      <c r="A6" s="36" t="s">
        <v>23</v>
      </c>
      <c r="B6" s="12" t="s">
        <v>19</v>
      </c>
      <c r="C6" s="12" t="s">
        <v>12</v>
      </c>
      <c r="D6" s="12" t="s">
        <v>24</v>
      </c>
      <c r="E6" s="12" t="s">
        <v>22</v>
      </c>
      <c r="F6" s="13">
        <v>389.0</v>
      </c>
      <c r="G6" s="13">
        <v>393.0</v>
      </c>
      <c r="H6" s="35">
        <f t="shared" si="1"/>
        <v>782</v>
      </c>
      <c r="I6" s="37">
        <v>3.0</v>
      </c>
    </row>
    <row r="7">
      <c r="A7" s="13" t="s">
        <v>37</v>
      </c>
      <c r="B7" s="12" t="s">
        <v>19</v>
      </c>
      <c r="C7" s="12" t="s">
        <v>12</v>
      </c>
      <c r="D7" s="12" t="s">
        <v>16</v>
      </c>
      <c r="E7" s="12" t="s">
        <v>17</v>
      </c>
      <c r="F7" s="13">
        <v>367.0</v>
      </c>
      <c r="G7" s="13">
        <v>412.0</v>
      </c>
      <c r="H7" s="35">
        <f t="shared" si="1"/>
        <v>779</v>
      </c>
      <c r="I7" s="14">
        <v>4.0</v>
      </c>
    </row>
    <row r="8">
      <c r="A8" s="13" t="s">
        <v>27</v>
      </c>
      <c r="B8" s="12" t="s">
        <v>19</v>
      </c>
      <c r="C8" s="12" t="s">
        <v>12</v>
      </c>
      <c r="D8" s="12" t="s">
        <v>21</v>
      </c>
      <c r="E8" s="12" t="s">
        <v>28</v>
      </c>
      <c r="F8" s="13">
        <v>382.0</v>
      </c>
      <c r="G8" s="13">
        <v>367.0</v>
      </c>
      <c r="H8" s="35">
        <f t="shared" si="1"/>
        <v>749</v>
      </c>
      <c r="I8" s="14">
        <v>5.0</v>
      </c>
    </row>
    <row r="9">
      <c r="A9" s="36" t="s">
        <v>31</v>
      </c>
      <c r="B9" s="12" t="s">
        <v>19</v>
      </c>
      <c r="C9" s="12" t="s">
        <v>12</v>
      </c>
      <c r="D9" s="12" t="s">
        <v>13</v>
      </c>
      <c r="E9" s="12" t="s">
        <v>17</v>
      </c>
      <c r="F9" s="13">
        <v>363.0</v>
      </c>
      <c r="G9" s="13">
        <v>355.0</v>
      </c>
      <c r="H9" s="35">
        <f t="shared" si="1"/>
        <v>718</v>
      </c>
      <c r="I9" s="37">
        <v>6.0</v>
      </c>
    </row>
    <row r="10">
      <c r="A10" s="13" t="s">
        <v>29</v>
      </c>
      <c r="B10" s="12" t="s">
        <v>19</v>
      </c>
      <c r="C10" s="12" t="s">
        <v>12</v>
      </c>
      <c r="D10" s="12" t="s">
        <v>21</v>
      </c>
      <c r="E10" s="12" t="s">
        <v>22</v>
      </c>
      <c r="F10" s="13">
        <v>283.0</v>
      </c>
      <c r="G10" s="13">
        <v>341.0</v>
      </c>
      <c r="H10" s="35">
        <f t="shared" si="1"/>
        <v>624</v>
      </c>
      <c r="I10" s="14">
        <v>7.0</v>
      </c>
    </row>
    <row r="11">
      <c r="A11" s="13" t="s">
        <v>30</v>
      </c>
      <c r="B11" s="12" t="s">
        <v>19</v>
      </c>
      <c r="C11" s="12" t="s">
        <v>12</v>
      </c>
      <c r="D11" s="12" t="s">
        <v>21</v>
      </c>
      <c r="E11" s="12" t="s">
        <v>22</v>
      </c>
      <c r="F11" s="13">
        <v>322.0</v>
      </c>
      <c r="G11" s="13">
        <v>282.0</v>
      </c>
      <c r="H11" s="35">
        <f t="shared" si="1"/>
        <v>604</v>
      </c>
      <c r="I11" s="14">
        <v>8.0</v>
      </c>
    </row>
    <row r="12">
      <c r="A12" s="36" t="s">
        <v>25</v>
      </c>
      <c r="B12" s="12" t="s">
        <v>19</v>
      </c>
      <c r="C12" s="12" t="s">
        <v>12</v>
      </c>
      <c r="D12" s="12" t="s">
        <v>24</v>
      </c>
      <c r="E12" s="12" t="s">
        <v>22</v>
      </c>
      <c r="F12" s="13">
        <v>287.0</v>
      </c>
      <c r="G12" s="13">
        <v>300.0</v>
      </c>
      <c r="H12" s="35">
        <f t="shared" si="1"/>
        <v>587</v>
      </c>
      <c r="I12" s="37">
        <v>9.0</v>
      </c>
    </row>
    <row r="13">
      <c r="A13" s="36" t="s">
        <v>18</v>
      </c>
      <c r="B13" s="12" t="s">
        <v>19</v>
      </c>
      <c r="C13" s="13" t="s">
        <v>12</v>
      </c>
      <c r="D13" s="12" t="s">
        <v>21</v>
      </c>
      <c r="E13" s="12" t="s">
        <v>22</v>
      </c>
      <c r="F13" s="13">
        <v>244.0</v>
      </c>
      <c r="G13" s="13">
        <v>212.0</v>
      </c>
      <c r="H13" s="35">
        <f t="shared" si="1"/>
        <v>456</v>
      </c>
      <c r="I13" s="14">
        <v>10.0</v>
      </c>
    </row>
    <row r="14">
      <c r="A14" s="36" t="s">
        <v>32</v>
      </c>
      <c r="B14" s="12" t="s">
        <v>19</v>
      </c>
      <c r="C14" s="12" t="s">
        <v>12</v>
      </c>
      <c r="D14" s="12" t="s">
        <v>13</v>
      </c>
      <c r="E14" s="12" t="s">
        <v>22</v>
      </c>
      <c r="F14" s="13">
        <v>175.0</v>
      </c>
      <c r="G14" s="13">
        <v>72.0</v>
      </c>
      <c r="H14" s="35">
        <f t="shared" si="1"/>
        <v>247</v>
      </c>
      <c r="I14" s="14">
        <v>11.0</v>
      </c>
    </row>
    <row r="15">
      <c r="A15" s="38" t="s">
        <v>33</v>
      </c>
      <c r="B15" s="29" t="s">
        <v>19</v>
      </c>
      <c r="C15" s="29" t="s">
        <v>12</v>
      </c>
      <c r="D15" s="29" t="s">
        <v>13</v>
      </c>
      <c r="E15" s="29" t="s">
        <v>34</v>
      </c>
      <c r="F15" s="39"/>
      <c r="G15" s="39"/>
      <c r="H15" s="40">
        <f t="shared" si="1"/>
        <v>0</v>
      </c>
      <c r="I15" s="41">
        <v>12.0</v>
      </c>
    </row>
    <row r="16">
      <c r="A16" s="5" t="s">
        <v>38</v>
      </c>
      <c r="B16" s="4" t="s">
        <v>39</v>
      </c>
      <c r="C16" s="4" t="s">
        <v>12</v>
      </c>
      <c r="D16" s="4" t="s">
        <v>13</v>
      </c>
      <c r="E16" s="4" t="s">
        <v>22</v>
      </c>
      <c r="F16" s="5">
        <v>229.0</v>
      </c>
      <c r="G16" s="5">
        <v>282.0</v>
      </c>
      <c r="H16" s="33">
        <f t="shared" si="1"/>
        <v>511</v>
      </c>
      <c r="I16" s="6">
        <v>1.0</v>
      </c>
    </row>
    <row r="17">
      <c r="A17" s="42" t="s">
        <v>40</v>
      </c>
      <c r="B17" s="17" t="s">
        <v>39</v>
      </c>
      <c r="C17" s="17" t="s">
        <v>12</v>
      </c>
      <c r="D17" s="17" t="s">
        <v>13</v>
      </c>
      <c r="E17" s="17" t="s">
        <v>22</v>
      </c>
      <c r="F17" s="18">
        <v>168.0</v>
      </c>
      <c r="G17" s="18">
        <v>100.0</v>
      </c>
      <c r="H17" s="34">
        <f t="shared" si="1"/>
        <v>268</v>
      </c>
      <c r="I17" s="43">
        <v>2.0</v>
      </c>
    </row>
    <row r="18">
      <c r="A18" s="13" t="s">
        <v>44</v>
      </c>
      <c r="B18" s="12" t="s">
        <v>42</v>
      </c>
      <c r="C18" s="12" t="s">
        <v>20</v>
      </c>
      <c r="D18" s="12" t="s">
        <v>13</v>
      </c>
      <c r="E18" s="12" t="s">
        <v>17</v>
      </c>
      <c r="F18" s="13">
        <v>392.0</v>
      </c>
      <c r="G18" s="13">
        <v>381.0</v>
      </c>
      <c r="H18" s="35">
        <f t="shared" si="1"/>
        <v>773</v>
      </c>
      <c r="I18" s="14">
        <v>1.0</v>
      </c>
    </row>
    <row r="19">
      <c r="A19" s="13" t="s">
        <v>45</v>
      </c>
      <c r="B19" s="12" t="s">
        <v>42</v>
      </c>
      <c r="C19" s="12" t="s">
        <v>20</v>
      </c>
      <c r="D19" s="12" t="s">
        <v>13</v>
      </c>
      <c r="E19" s="12" t="s">
        <v>46</v>
      </c>
      <c r="F19" s="13">
        <v>351.0</v>
      </c>
      <c r="G19" s="13">
        <v>353.0</v>
      </c>
      <c r="H19" s="35">
        <f t="shared" si="1"/>
        <v>704</v>
      </c>
      <c r="I19" s="14">
        <v>2.0</v>
      </c>
    </row>
    <row r="20">
      <c r="A20" s="13" t="s">
        <v>41</v>
      </c>
      <c r="B20" s="12" t="s">
        <v>42</v>
      </c>
      <c r="C20" s="12" t="s">
        <v>20</v>
      </c>
      <c r="D20" s="12" t="s">
        <v>24</v>
      </c>
      <c r="E20" s="12" t="s">
        <v>14</v>
      </c>
      <c r="F20" s="13">
        <v>188.0</v>
      </c>
      <c r="G20" s="13">
        <v>249.0</v>
      </c>
      <c r="H20" s="35">
        <f t="shared" si="1"/>
        <v>437</v>
      </c>
      <c r="I20" s="14">
        <v>3.0</v>
      </c>
    </row>
    <row r="21">
      <c r="A21" s="36" t="s">
        <v>43</v>
      </c>
      <c r="B21" s="12" t="s">
        <v>42</v>
      </c>
      <c r="C21" s="12" t="s">
        <v>20</v>
      </c>
      <c r="D21" s="12" t="s">
        <v>21</v>
      </c>
      <c r="E21" s="12" t="s">
        <v>14</v>
      </c>
      <c r="F21" s="13">
        <v>195.0</v>
      </c>
      <c r="G21" s="13">
        <v>185.0</v>
      </c>
      <c r="H21" s="35">
        <f t="shared" si="1"/>
        <v>380</v>
      </c>
      <c r="I21" s="37">
        <v>4.0</v>
      </c>
    </row>
    <row r="22">
      <c r="A22" s="5" t="s">
        <v>50</v>
      </c>
      <c r="B22" s="4" t="s">
        <v>42</v>
      </c>
      <c r="C22" s="4" t="s">
        <v>12</v>
      </c>
      <c r="D22" s="4" t="s">
        <v>16</v>
      </c>
      <c r="E22" s="4" t="s">
        <v>51</v>
      </c>
      <c r="F22" s="5">
        <v>375.0</v>
      </c>
      <c r="G22" s="5">
        <v>476.0</v>
      </c>
      <c r="H22" s="33">
        <f t="shared" si="1"/>
        <v>851</v>
      </c>
      <c r="I22" s="6">
        <v>1.0</v>
      </c>
    </row>
    <row r="23">
      <c r="A23" s="13" t="s">
        <v>47</v>
      </c>
      <c r="B23" s="12" t="s">
        <v>42</v>
      </c>
      <c r="C23" s="12" t="s">
        <v>12</v>
      </c>
      <c r="D23" s="12" t="s">
        <v>21</v>
      </c>
      <c r="E23" s="12" t="s">
        <v>17</v>
      </c>
      <c r="F23" s="13">
        <v>403.0</v>
      </c>
      <c r="G23" s="13">
        <v>386.0</v>
      </c>
      <c r="H23" s="35">
        <f t="shared" si="1"/>
        <v>789</v>
      </c>
      <c r="I23" s="14">
        <v>2.0</v>
      </c>
    </row>
    <row r="24">
      <c r="A24" s="13" t="s">
        <v>48</v>
      </c>
      <c r="B24" s="12" t="s">
        <v>42</v>
      </c>
      <c r="C24" s="12" t="s">
        <v>12</v>
      </c>
      <c r="D24" s="12" t="s">
        <v>13</v>
      </c>
      <c r="E24" s="12" t="s">
        <v>49</v>
      </c>
      <c r="F24" s="13">
        <v>361.0</v>
      </c>
      <c r="G24" s="13">
        <v>355.0</v>
      </c>
      <c r="H24" s="35">
        <f t="shared" si="1"/>
        <v>716</v>
      </c>
      <c r="I24" s="14">
        <v>3.0</v>
      </c>
    </row>
    <row r="25">
      <c r="A25" s="13" t="s">
        <v>52</v>
      </c>
      <c r="B25" s="12" t="s">
        <v>42</v>
      </c>
      <c r="C25" s="12" t="s">
        <v>12</v>
      </c>
      <c r="D25" s="12" t="s">
        <v>16</v>
      </c>
      <c r="E25" s="12" t="s">
        <v>17</v>
      </c>
      <c r="F25" s="13">
        <v>343.0</v>
      </c>
      <c r="G25" s="13">
        <v>349.0</v>
      </c>
      <c r="H25" s="35">
        <f t="shared" si="1"/>
        <v>692</v>
      </c>
      <c r="I25" s="14">
        <v>4.0</v>
      </c>
    </row>
    <row r="26">
      <c r="A26" s="13" t="s">
        <v>53</v>
      </c>
      <c r="B26" s="12" t="s">
        <v>42</v>
      </c>
      <c r="C26" s="12" t="s">
        <v>12</v>
      </c>
      <c r="D26" s="12" t="s">
        <v>16</v>
      </c>
      <c r="E26" s="12" t="s">
        <v>46</v>
      </c>
      <c r="F26" s="13">
        <v>353.0</v>
      </c>
      <c r="G26" s="13">
        <v>299.0</v>
      </c>
      <c r="H26" s="35">
        <f t="shared" si="1"/>
        <v>652</v>
      </c>
      <c r="I26" s="14">
        <v>5.0</v>
      </c>
    </row>
    <row r="27">
      <c r="A27" s="18" t="s">
        <v>54</v>
      </c>
      <c r="B27" s="17" t="s">
        <v>42</v>
      </c>
      <c r="C27" s="17" t="s">
        <v>12</v>
      </c>
      <c r="D27" s="17" t="s">
        <v>16</v>
      </c>
      <c r="E27" s="17" t="s">
        <v>55</v>
      </c>
      <c r="F27" s="18">
        <v>276.0</v>
      </c>
      <c r="G27" s="18">
        <v>210.0</v>
      </c>
      <c r="H27" s="34">
        <f t="shared" si="1"/>
        <v>486</v>
      </c>
      <c r="I27" s="19">
        <v>6.0</v>
      </c>
    </row>
    <row r="28">
      <c r="A28" s="9" t="s">
        <v>59</v>
      </c>
      <c r="B28" s="8" t="s">
        <v>57</v>
      </c>
      <c r="C28" s="8" t="s">
        <v>12</v>
      </c>
      <c r="D28" s="8" t="s">
        <v>16</v>
      </c>
      <c r="E28" s="8" t="s">
        <v>46</v>
      </c>
      <c r="F28" s="9">
        <v>277.0</v>
      </c>
      <c r="G28" s="9">
        <v>306.0</v>
      </c>
      <c r="H28" s="44">
        <f t="shared" si="1"/>
        <v>583</v>
      </c>
      <c r="I28" s="10">
        <v>1.0</v>
      </c>
    </row>
    <row r="29">
      <c r="A29" s="45" t="s">
        <v>56</v>
      </c>
      <c r="B29" s="22" t="s">
        <v>57</v>
      </c>
      <c r="C29" s="22" t="s">
        <v>12</v>
      </c>
      <c r="D29" s="22" t="s">
        <v>24</v>
      </c>
      <c r="E29" s="22" t="s">
        <v>58</v>
      </c>
      <c r="F29" s="46"/>
      <c r="G29" s="46"/>
      <c r="H29" s="47">
        <f t="shared" si="1"/>
        <v>0</v>
      </c>
      <c r="I29" s="48">
        <v>2.0</v>
      </c>
    </row>
  </sheetData>
  <conditionalFormatting sqref="A2:I29">
    <cfRule type="expression" dxfId="0" priority="1">
      <formula>$B2="Barebow"</formula>
    </cfRule>
  </conditionalFormatting>
  <conditionalFormatting sqref="A2:I29">
    <cfRule type="expression" dxfId="1" priority="2">
      <formula>$B2="Compound"</formula>
    </cfRule>
  </conditionalFormatting>
  <conditionalFormatting sqref="A2:I29">
    <cfRule type="expression" dxfId="2" priority="3">
      <formula>$B2="Para-Compound"</formula>
    </cfRule>
  </conditionalFormatting>
  <conditionalFormatting sqref="A2:I29">
    <cfRule type="expression" dxfId="3" priority="4">
      <formula>$B2="Recurve"</formula>
    </cfRule>
  </conditionalFormatting>
  <conditionalFormatting sqref="A2:I29">
    <cfRule type="expression" dxfId="4" priority="5">
      <formula>$B2="Traditional"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.38"/>
    <col customWidth="1" min="2" max="26" width="7.63"/>
  </cols>
  <sheetData>
    <row r="1">
      <c r="A1" s="49"/>
      <c r="B1" s="49" t="s">
        <v>66</v>
      </c>
      <c r="C1" s="50" t="s">
        <v>67</v>
      </c>
      <c r="D1" s="51"/>
      <c r="E1" s="51"/>
    </row>
    <row r="2">
      <c r="A2" s="49"/>
      <c r="B2" s="49" t="s">
        <v>68</v>
      </c>
      <c r="C2" s="52">
        <v>41681.0</v>
      </c>
      <c r="D2" s="51"/>
      <c r="E2" s="51"/>
    </row>
    <row r="3">
      <c r="A3" s="49"/>
      <c r="B3" s="49" t="s">
        <v>69</v>
      </c>
      <c r="C3" s="53" t="s">
        <v>70</v>
      </c>
      <c r="D3" s="54"/>
      <c r="E3" s="54"/>
    </row>
    <row r="4">
      <c r="A4" s="49"/>
    </row>
    <row r="5">
      <c r="A5" s="49"/>
      <c r="B5" s="55" t="s">
        <v>71</v>
      </c>
      <c r="D5" s="56" t="s">
        <v>72</v>
      </c>
      <c r="F5" s="56" t="s">
        <v>73</v>
      </c>
    </row>
    <row r="6">
      <c r="A6" s="49"/>
    </row>
    <row r="7">
      <c r="A7" s="49" t="s">
        <v>74</v>
      </c>
      <c r="B7" s="57" t="s">
        <v>44</v>
      </c>
      <c r="C7" s="58"/>
    </row>
    <row r="8">
      <c r="A8" s="49"/>
      <c r="C8" s="59"/>
      <c r="D8" s="57" t="s">
        <v>44</v>
      </c>
      <c r="E8" s="58"/>
    </row>
    <row r="9">
      <c r="A9" s="49" t="s">
        <v>75</v>
      </c>
      <c r="B9" s="58"/>
      <c r="C9" s="60"/>
      <c r="E9" s="59"/>
    </row>
    <row r="10">
      <c r="A10" s="49"/>
      <c r="E10" s="61"/>
      <c r="F10" s="57" t="s">
        <v>44</v>
      </c>
      <c r="G10" s="58"/>
    </row>
    <row r="11">
      <c r="A11" s="49" t="s">
        <v>76</v>
      </c>
      <c r="B11" s="58"/>
      <c r="C11" s="58"/>
      <c r="E11" s="61"/>
      <c r="G11" s="59"/>
    </row>
    <row r="12">
      <c r="A12" s="49"/>
      <c r="C12" s="59"/>
      <c r="D12" s="57" t="s">
        <v>43</v>
      </c>
      <c r="E12" s="60"/>
      <c r="G12" s="61"/>
    </row>
    <row r="13">
      <c r="A13" s="49" t="s">
        <v>77</v>
      </c>
      <c r="B13" s="57" t="s">
        <v>43</v>
      </c>
      <c r="C13" s="60"/>
      <c r="G13" s="61"/>
    </row>
    <row r="14">
      <c r="A14" s="49"/>
      <c r="G14" s="62" t="s">
        <v>78</v>
      </c>
      <c r="H14" s="57" t="s">
        <v>44</v>
      </c>
      <c r="I14" s="58"/>
    </row>
    <row r="15">
      <c r="A15" s="49" t="s">
        <v>79</v>
      </c>
      <c r="B15" s="63" t="s">
        <v>41</v>
      </c>
      <c r="C15" s="58"/>
      <c r="G15" s="61"/>
    </row>
    <row r="16">
      <c r="A16" s="49"/>
      <c r="C16" s="59"/>
      <c r="D16" s="63" t="s">
        <v>41</v>
      </c>
      <c r="E16" s="58"/>
      <c r="G16" s="61"/>
    </row>
    <row r="17">
      <c r="A17" s="49" t="s">
        <v>80</v>
      </c>
      <c r="B17" s="58"/>
      <c r="C17" s="60"/>
      <c r="E17" s="59"/>
      <c r="G17" s="61"/>
    </row>
    <row r="18">
      <c r="A18" s="49"/>
      <c r="E18" s="61"/>
      <c r="F18" s="57" t="s">
        <v>45</v>
      </c>
      <c r="G18" s="60"/>
    </row>
    <row r="19">
      <c r="A19" s="49" t="s">
        <v>81</v>
      </c>
      <c r="B19" s="58"/>
      <c r="C19" s="58"/>
      <c r="E19" s="61"/>
    </row>
    <row r="20">
      <c r="A20" s="49"/>
      <c r="C20" s="59"/>
      <c r="D20" s="57" t="s">
        <v>45</v>
      </c>
      <c r="E20" s="60"/>
    </row>
    <row r="21">
      <c r="A21" s="49" t="s">
        <v>82</v>
      </c>
      <c r="B21" s="57" t="s">
        <v>45</v>
      </c>
      <c r="C21" s="60"/>
    </row>
    <row r="22">
      <c r="A22" s="49"/>
      <c r="F22" s="57" t="s">
        <v>43</v>
      </c>
      <c r="G22" s="64"/>
    </row>
    <row r="23">
      <c r="A23" s="49"/>
      <c r="E23" s="36" t="s">
        <v>83</v>
      </c>
      <c r="G23" s="59"/>
      <c r="H23" s="57" t="s">
        <v>43</v>
      </c>
      <c r="I23" s="58"/>
    </row>
    <row r="24">
      <c r="A24" s="49"/>
      <c r="F24" s="58"/>
      <c r="G24" s="60"/>
    </row>
    <row r="25">
      <c r="A25" s="49"/>
    </row>
    <row r="26">
      <c r="A26" s="49"/>
    </row>
    <row r="27">
      <c r="A27" s="49"/>
    </row>
    <row r="28">
      <c r="A28" s="49"/>
      <c r="G28" s="65" t="s">
        <v>84</v>
      </c>
      <c r="H28" s="66" t="s">
        <v>44</v>
      </c>
      <c r="I28" s="67"/>
    </row>
    <row r="29">
      <c r="A29" s="49"/>
      <c r="G29" s="68" t="s">
        <v>85</v>
      </c>
      <c r="H29" s="66" t="s">
        <v>45</v>
      </c>
      <c r="I29" s="67"/>
    </row>
    <row r="30">
      <c r="A30" s="49"/>
      <c r="G30" s="68" t="s">
        <v>86</v>
      </c>
      <c r="H30" s="66" t="s">
        <v>43</v>
      </c>
      <c r="I30" s="67"/>
    </row>
    <row r="31">
      <c r="A31" s="49"/>
    </row>
    <row r="32">
      <c r="A32" s="49"/>
    </row>
    <row r="33">
      <c r="A33" s="49"/>
    </row>
    <row r="34">
      <c r="A34" s="49"/>
    </row>
    <row r="35">
      <c r="A35" s="49"/>
    </row>
    <row r="36">
      <c r="A36" s="49"/>
    </row>
    <row r="37">
      <c r="A37" s="49"/>
    </row>
    <row r="38">
      <c r="A38" s="49"/>
    </row>
    <row r="39">
      <c r="A39" s="49"/>
    </row>
    <row r="40">
      <c r="A40" s="49"/>
    </row>
    <row r="41">
      <c r="A41" s="49"/>
    </row>
    <row r="42">
      <c r="A42" s="49"/>
    </row>
    <row r="43">
      <c r="A43" s="49"/>
    </row>
    <row r="44">
      <c r="A44" s="49"/>
    </row>
    <row r="45">
      <c r="A45" s="49"/>
    </row>
    <row r="46">
      <c r="A46" s="49"/>
    </row>
    <row r="47">
      <c r="A47" s="49"/>
    </row>
    <row r="48">
      <c r="A48" s="49"/>
    </row>
    <row r="49">
      <c r="A49" s="49"/>
    </row>
    <row r="50">
      <c r="A50" s="49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mergeCells count="3">
    <mergeCell ref="B5:C5"/>
    <mergeCell ref="D5:E5"/>
    <mergeCell ref="F5:G5"/>
  </mergeCells>
  <printOptions/>
  <pageMargins bottom="0.75" footer="0.0" header="0.0" left="0.25" right="0.25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.38"/>
    <col customWidth="1" min="2" max="26" width="7.63"/>
  </cols>
  <sheetData>
    <row r="1">
      <c r="A1" s="49"/>
      <c r="B1" s="49" t="s">
        <v>66</v>
      </c>
      <c r="C1" s="50" t="s">
        <v>67</v>
      </c>
      <c r="D1" s="51"/>
      <c r="E1" s="51"/>
    </row>
    <row r="2">
      <c r="A2" s="49"/>
      <c r="B2" s="49" t="s">
        <v>68</v>
      </c>
      <c r="C2" s="52">
        <v>41681.0</v>
      </c>
      <c r="D2" s="51"/>
      <c r="E2" s="51"/>
    </row>
    <row r="3">
      <c r="A3" s="49"/>
      <c r="B3" s="49" t="s">
        <v>69</v>
      </c>
      <c r="C3" s="53" t="s">
        <v>87</v>
      </c>
      <c r="D3" s="54"/>
      <c r="E3" s="54"/>
    </row>
    <row r="4">
      <c r="A4" s="49"/>
    </row>
    <row r="5">
      <c r="A5" s="49"/>
      <c r="B5" s="55" t="s">
        <v>71</v>
      </c>
      <c r="D5" s="56" t="s">
        <v>72</v>
      </c>
      <c r="F5" s="56" t="s">
        <v>73</v>
      </c>
    </row>
    <row r="6">
      <c r="A6" s="49"/>
    </row>
    <row r="7">
      <c r="A7" s="49" t="s">
        <v>74</v>
      </c>
      <c r="B7" s="57" t="s">
        <v>47</v>
      </c>
      <c r="C7" s="58"/>
    </row>
    <row r="8">
      <c r="A8" s="49"/>
      <c r="C8" s="59"/>
      <c r="D8" s="57" t="s">
        <v>47</v>
      </c>
      <c r="E8" s="58"/>
    </row>
    <row r="9">
      <c r="A9" s="49" t="s">
        <v>75</v>
      </c>
      <c r="B9" s="58"/>
      <c r="C9" s="60"/>
      <c r="E9" s="59"/>
    </row>
    <row r="10">
      <c r="A10" s="49"/>
      <c r="E10" s="61"/>
      <c r="F10" s="57" t="s">
        <v>47</v>
      </c>
      <c r="G10" s="58"/>
    </row>
    <row r="11">
      <c r="A11" s="49" t="s">
        <v>76</v>
      </c>
      <c r="B11" s="57" t="s">
        <v>53</v>
      </c>
      <c r="C11" s="58"/>
      <c r="E11" s="61"/>
      <c r="G11" s="59"/>
    </row>
    <row r="12">
      <c r="A12" s="49"/>
      <c r="C12" s="59"/>
      <c r="D12" s="57" t="s">
        <v>52</v>
      </c>
      <c r="E12" s="60"/>
      <c r="G12" s="61"/>
    </row>
    <row r="13">
      <c r="A13" s="49" t="s">
        <v>77</v>
      </c>
      <c r="B13" s="57" t="s">
        <v>52</v>
      </c>
      <c r="C13" s="60"/>
      <c r="G13" s="61"/>
    </row>
    <row r="14">
      <c r="A14" s="49"/>
      <c r="G14" s="62" t="s">
        <v>78</v>
      </c>
      <c r="H14" s="57" t="s">
        <v>47</v>
      </c>
      <c r="I14" s="58"/>
    </row>
    <row r="15">
      <c r="A15" s="49" t="s">
        <v>79</v>
      </c>
      <c r="B15" s="57" t="s">
        <v>50</v>
      </c>
      <c r="C15" s="58"/>
      <c r="G15" s="61"/>
    </row>
    <row r="16">
      <c r="A16" s="49"/>
      <c r="C16" s="59"/>
      <c r="D16" s="57" t="s">
        <v>50</v>
      </c>
      <c r="E16" s="58"/>
      <c r="G16" s="61"/>
    </row>
    <row r="17">
      <c r="A17" s="49" t="s">
        <v>80</v>
      </c>
      <c r="B17" s="57" t="s">
        <v>54</v>
      </c>
      <c r="C17" s="60"/>
      <c r="E17" s="59"/>
      <c r="G17" s="61"/>
    </row>
    <row r="18">
      <c r="A18" s="49"/>
      <c r="E18" s="61"/>
      <c r="F18" s="57" t="s">
        <v>48</v>
      </c>
      <c r="G18" s="60"/>
    </row>
    <row r="19">
      <c r="A19" s="49" t="s">
        <v>81</v>
      </c>
      <c r="B19" s="58"/>
      <c r="C19" s="58"/>
      <c r="E19" s="61"/>
    </row>
    <row r="20">
      <c r="A20" s="49"/>
      <c r="C20" s="59"/>
      <c r="D20" s="57" t="s">
        <v>48</v>
      </c>
      <c r="E20" s="60"/>
    </row>
    <row r="21">
      <c r="A21" s="49" t="s">
        <v>82</v>
      </c>
      <c r="B21" s="57" t="s">
        <v>48</v>
      </c>
      <c r="C21" s="60"/>
    </row>
    <row r="22">
      <c r="A22" s="49"/>
      <c r="F22" s="57" t="s">
        <v>52</v>
      </c>
      <c r="G22" s="64"/>
    </row>
    <row r="23">
      <c r="A23" s="49"/>
      <c r="E23" s="36" t="s">
        <v>83</v>
      </c>
      <c r="G23" s="59"/>
      <c r="H23" s="57" t="s">
        <v>52</v>
      </c>
      <c r="I23" s="58"/>
    </row>
    <row r="24">
      <c r="A24" s="49"/>
      <c r="F24" s="57" t="s">
        <v>50</v>
      </c>
      <c r="G24" s="60"/>
    </row>
    <row r="25">
      <c r="A25" s="49"/>
    </row>
    <row r="26">
      <c r="A26" s="49"/>
    </row>
    <row r="27">
      <c r="A27" s="49"/>
    </row>
    <row r="28">
      <c r="A28" s="49"/>
      <c r="G28" s="65" t="s">
        <v>84</v>
      </c>
      <c r="H28" s="66" t="s">
        <v>47</v>
      </c>
      <c r="I28" s="67"/>
    </row>
    <row r="29">
      <c r="A29" s="49"/>
      <c r="G29" s="68" t="s">
        <v>85</v>
      </c>
      <c r="H29" s="66" t="s">
        <v>48</v>
      </c>
      <c r="I29" s="67"/>
    </row>
    <row r="30">
      <c r="A30" s="49"/>
      <c r="G30" s="68" t="s">
        <v>86</v>
      </c>
      <c r="H30" s="66" t="s">
        <v>52</v>
      </c>
      <c r="I30" s="67"/>
    </row>
    <row r="31">
      <c r="A31" s="49"/>
    </row>
    <row r="32">
      <c r="A32" s="49"/>
    </row>
    <row r="33">
      <c r="A33" s="49"/>
    </row>
    <row r="34">
      <c r="A34" s="49"/>
    </row>
    <row r="35">
      <c r="A35" s="49"/>
    </row>
    <row r="36">
      <c r="A36" s="49"/>
    </row>
    <row r="37">
      <c r="A37" s="49"/>
    </row>
    <row r="38">
      <c r="A38" s="49"/>
    </row>
    <row r="39">
      <c r="A39" s="49"/>
    </row>
    <row r="40">
      <c r="A40" s="49"/>
    </row>
    <row r="41">
      <c r="A41" s="49"/>
    </row>
    <row r="42">
      <c r="A42" s="49"/>
    </row>
    <row r="43">
      <c r="A43" s="49"/>
    </row>
    <row r="44">
      <c r="A44" s="49"/>
    </row>
    <row r="45">
      <c r="A45" s="49"/>
    </row>
    <row r="46">
      <c r="A46" s="49"/>
    </row>
    <row r="47">
      <c r="A47" s="49"/>
    </row>
    <row r="48">
      <c r="A48" s="49"/>
    </row>
    <row r="49">
      <c r="A49" s="49"/>
    </row>
    <row r="50">
      <c r="A50" s="49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mergeCells count="3">
    <mergeCell ref="B5:C5"/>
    <mergeCell ref="D5:E5"/>
    <mergeCell ref="F5:G5"/>
  </mergeCells>
  <printOptions/>
  <pageMargins bottom="0.75" footer="0.0" header="0.0" left="0.25" right="0.25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.38"/>
    <col customWidth="1" min="2" max="26" width="7.63"/>
  </cols>
  <sheetData>
    <row r="1">
      <c r="A1" s="49"/>
      <c r="B1" s="49" t="s">
        <v>66</v>
      </c>
      <c r="C1" s="50" t="s">
        <v>67</v>
      </c>
      <c r="D1" s="51"/>
      <c r="E1" s="51"/>
    </row>
    <row r="2">
      <c r="A2" s="49"/>
      <c r="B2" s="49" t="s">
        <v>68</v>
      </c>
      <c r="C2" s="52">
        <v>41681.0</v>
      </c>
      <c r="D2" s="51"/>
      <c r="E2" s="51"/>
    </row>
    <row r="3">
      <c r="A3" s="49"/>
      <c r="B3" s="49" t="s">
        <v>69</v>
      </c>
      <c r="C3" s="53" t="s">
        <v>88</v>
      </c>
      <c r="D3" s="54"/>
      <c r="E3" s="54"/>
    </row>
    <row r="4">
      <c r="A4" s="49"/>
    </row>
    <row r="5">
      <c r="A5" s="49"/>
      <c r="B5" s="55" t="s">
        <v>71</v>
      </c>
      <c r="D5" s="56" t="s">
        <v>72</v>
      </c>
      <c r="F5" s="56" t="s">
        <v>73</v>
      </c>
    </row>
    <row r="6">
      <c r="A6" s="49"/>
    </row>
    <row r="7">
      <c r="A7" s="49" t="s">
        <v>74</v>
      </c>
      <c r="B7" s="57" t="s">
        <v>10</v>
      </c>
      <c r="C7" s="58"/>
    </row>
    <row r="8">
      <c r="A8" s="49"/>
      <c r="C8" s="59"/>
      <c r="D8" s="57" t="s">
        <v>10</v>
      </c>
      <c r="E8" s="58"/>
    </row>
    <row r="9">
      <c r="A9" s="49" t="s">
        <v>75</v>
      </c>
      <c r="B9" s="58"/>
      <c r="C9" s="60"/>
      <c r="E9" s="59"/>
    </row>
    <row r="10">
      <c r="A10" s="49"/>
      <c r="E10" s="61"/>
      <c r="F10" s="57" t="s">
        <v>10</v>
      </c>
      <c r="G10" s="58"/>
    </row>
    <row r="11">
      <c r="A11" s="49" t="s">
        <v>76</v>
      </c>
      <c r="B11" s="58"/>
      <c r="C11" s="58"/>
      <c r="E11" s="61"/>
      <c r="G11" s="59"/>
    </row>
    <row r="12">
      <c r="A12" s="49"/>
      <c r="C12" s="59"/>
      <c r="D12" s="57"/>
      <c r="E12" s="60"/>
      <c r="G12" s="61"/>
    </row>
    <row r="13">
      <c r="A13" s="49" t="s">
        <v>77</v>
      </c>
      <c r="B13" s="58"/>
      <c r="C13" s="60"/>
      <c r="G13" s="61"/>
    </row>
    <row r="14">
      <c r="A14" s="49"/>
      <c r="G14" s="62" t="s">
        <v>78</v>
      </c>
      <c r="H14" s="57" t="s">
        <v>10</v>
      </c>
      <c r="I14" s="58"/>
    </row>
    <row r="15">
      <c r="A15" s="49" t="s">
        <v>79</v>
      </c>
      <c r="B15" s="57" t="s">
        <v>59</v>
      </c>
      <c r="C15" s="58"/>
      <c r="G15" s="61"/>
    </row>
    <row r="16">
      <c r="A16" s="49"/>
      <c r="C16" s="59"/>
      <c r="D16" s="57" t="s">
        <v>59</v>
      </c>
      <c r="E16" s="58"/>
      <c r="G16" s="61"/>
    </row>
    <row r="17">
      <c r="A17" s="49" t="s">
        <v>80</v>
      </c>
      <c r="B17" s="58"/>
      <c r="C17" s="60"/>
      <c r="E17" s="59"/>
      <c r="G17" s="61"/>
    </row>
    <row r="18">
      <c r="A18" s="49"/>
      <c r="E18" s="61"/>
      <c r="F18" s="57" t="s">
        <v>59</v>
      </c>
      <c r="G18" s="60"/>
    </row>
    <row r="19">
      <c r="A19" s="49" t="s">
        <v>81</v>
      </c>
      <c r="B19" s="58"/>
      <c r="C19" s="58"/>
      <c r="E19" s="61"/>
    </row>
    <row r="20">
      <c r="A20" s="49"/>
      <c r="C20" s="59"/>
      <c r="D20" s="57" t="s">
        <v>15</v>
      </c>
      <c r="E20" s="60"/>
    </row>
    <row r="21">
      <c r="A21" s="49" t="s">
        <v>82</v>
      </c>
      <c r="B21" s="57" t="s">
        <v>15</v>
      </c>
      <c r="C21" s="60"/>
    </row>
    <row r="22">
      <c r="A22" s="49"/>
      <c r="F22" s="57" t="s">
        <v>15</v>
      </c>
      <c r="G22" s="64"/>
    </row>
    <row r="23">
      <c r="A23" s="49"/>
      <c r="G23" s="59"/>
      <c r="H23" s="57" t="s">
        <v>15</v>
      </c>
      <c r="I23" s="58"/>
    </row>
    <row r="24">
      <c r="A24" s="49"/>
      <c r="F24" s="58"/>
      <c r="G24" s="60"/>
    </row>
    <row r="25">
      <c r="A25" s="49"/>
    </row>
    <row r="26">
      <c r="A26" s="49"/>
    </row>
    <row r="27">
      <c r="A27" s="49"/>
    </row>
    <row r="28">
      <c r="A28" s="49"/>
      <c r="G28" s="65" t="s">
        <v>84</v>
      </c>
      <c r="H28" s="66" t="s">
        <v>10</v>
      </c>
      <c r="I28" s="67"/>
    </row>
    <row r="29">
      <c r="A29" s="49"/>
      <c r="G29" s="68" t="s">
        <v>85</v>
      </c>
      <c r="H29" s="66" t="s">
        <v>59</v>
      </c>
      <c r="I29" s="67"/>
    </row>
    <row r="30">
      <c r="A30" s="49"/>
      <c r="G30" s="68" t="s">
        <v>86</v>
      </c>
      <c r="H30" s="66" t="s">
        <v>15</v>
      </c>
      <c r="I30" s="67"/>
    </row>
    <row r="31">
      <c r="A31" s="49"/>
    </row>
    <row r="32">
      <c r="A32" s="49"/>
    </row>
    <row r="33">
      <c r="A33" s="49"/>
    </row>
    <row r="34">
      <c r="A34" s="49"/>
    </row>
    <row r="35">
      <c r="A35" s="49"/>
    </row>
    <row r="36">
      <c r="A36" s="49"/>
    </row>
    <row r="37">
      <c r="A37" s="49"/>
    </row>
    <row r="38">
      <c r="A38" s="49"/>
    </row>
    <row r="39">
      <c r="A39" s="49"/>
    </row>
    <row r="40">
      <c r="A40" s="49"/>
    </row>
    <row r="41">
      <c r="A41" s="49"/>
    </row>
    <row r="42">
      <c r="A42" s="49"/>
    </row>
    <row r="43">
      <c r="A43" s="49"/>
    </row>
    <row r="44">
      <c r="A44" s="49"/>
    </row>
    <row r="45">
      <c r="A45" s="49"/>
    </row>
    <row r="46">
      <c r="A46" s="49"/>
    </row>
    <row r="47">
      <c r="A47" s="49"/>
    </row>
    <row r="48">
      <c r="A48" s="49"/>
    </row>
    <row r="49">
      <c r="A49" s="49"/>
    </row>
    <row r="50">
      <c r="A50" s="49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mergeCells count="3">
    <mergeCell ref="B5:C5"/>
    <mergeCell ref="D5:E5"/>
    <mergeCell ref="F5:G5"/>
  </mergeCells>
  <printOptions/>
  <pageMargins bottom="0.75" footer="0.0" header="0.0" left="0.25" right="0.25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4.38"/>
    <col customWidth="1" min="2" max="26" width="7.63"/>
  </cols>
  <sheetData>
    <row r="1">
      <c r="A1" s="49"/>
      <c r="B1" s="49" t="s">
        <v>66</v>
      </c>
      <c r="C1" s="50" t="s">
        <v>67</v>
      </c>
      <c r="D1" s="51"/>
      <c r="E1" s="51"/>
    </row>
    <row r="2">
      <c r="A2" s="49"/>
      <c r="B2" s="49" t="s">
        <v>68</v>
      </c>
      <c r="C2" s="52">
        <v>41681.0</v>
      </c>
      <c r="D2" s="51"/>
      <c r="E2" s="51"/>
    </row>
    <row r="3">
      <c r="A3" s="49"/>
      <c r="B3" s="49" t="s">
        <v>69</v>
      </c>
      <c r="C3" s="53" t="s">
        <v>39</v>
      </c>
      <c r="D3" s="54"/>
      <c r="E3" s="54"/>
    </row>
    <row r="4">
      <c r="A4" s="49"/>
    </row>
    <row r="5">
      <c r="A5" s="49"/>
      <c r="B5" s="55" t="s">
        <v>71</v>
      </c>
      <c r="D5" s="56" t="s">
        <v>72</v>
      </c>
      <c r="F5" s="56" t="s">
        <v>73</v>
      </c>
    </row>
    <row r="6">
      <c r="A6" s="49"/>
    </row>
    <row r="7">
      <c r="A7" s="49" t="s">
        <v>74</v>
      </c>
      <c r="B7" s="57" t="s">
        <v>38</v>
      </c>
      <c r="C7" s="58"/>
    </row>
    <row r="8">
      <c r="A8" s="49"/>
      <c r="C8" s="59"/>
      <c r="D8" s="57" t="s">
        <v>38</v>
      </c>
      <c r="E8" s="58"/>
    </row>
    <row r="9">
      <c r="A9" s="49" t="s">
        <v>75</v>
      </c>
      <c r="B9" s="58"/>
      <c r="C9" s="60"/>
      <c r="E9" s="59"/>
    </row>
    <row r="10">
      <c r="A10" s="49"/>
      <c r="E10" s="61"/>
      <c r="F10" s="57" t="s">
        <v>38</v>
      </c>
      <c r="G10" s="58"/>
    </row>
    <row r="11">
      <c r="A11" s="49" t="s">
        <v>76</v>
      </c>
      <c r="B11" s="58"/>
      <c r="C11" s="58"/>
      <c r="E11" s="61"/>
      <c r="G11" s="59"/>
    </row>
    <row r="12">
      <c r="A12" s="49"/>
      <c r="C12" s="59"/>
      <c r="D12" s="58"/>
      <c r="E12" s="60"/>
      <c r="G12" s="61"/>
    </row>
    <row r="13">
      <c r="A13" s="49" t="s">
        <v>77</v>
      </c>
      <c r="B13" s="58"/>
      <c r="C13" s="60"/>
      <c r="G13" s="61"/>
    </row>
    <row r="14">
      <c r="A14" s="49"/>
      <c r="G14" s="62" t="s">
        <v>78</v>
      </c>
      <c r="H14" s="57" t="s">
        <v>38</v>
      </c>
      <c r="I14" s="58"/>
    </row>
    <row r="15">
      <c r="A15" s="49" t="s">
        <v>79</v>
      </c>
      <c r="B15" s="58"/>
      <c r="C15" s="58"/>
      <c r="G15" s="61"/>
    </row>
    <row r="16">
      <c r="A16" s="49"/>
      <c r="C16" s="59"/>
      <c r="D16" s="58"/>
      <c r="E16" s="58"/>
      <c r="G16" s="61"/>
    </row>
    <row r="17">
      <c r="A17" s="49" t="s">
        <v>80</v>
      </c>
      <c r="B17" s="58"/>
      <c r="C17" s="60"/>
      <c r="E17" s="59"/>
      <c r="G17" s="61"/>
    </row>
    <row r="18">
      <c r="A18" s="49"/>
      <c r="E18" s="61"/>
      <c r="F18" s="57" t="s">
        <v>40</v>
      </c>
      <c r="G18" s="60"/>
    </row>
    <row r="19">
      <c r="A19" s="49" t="s">
        <v>81</v>
      </c>
      <c r="B19" s="58"/>
      <c r="C19" s="58"/>
      <c r="E19" s="61"/>
    </row>
    <row r="20">
      <c r="A20" s="49"/>
      <c r="C20" s="59"/>
      <c r="D20" s="57" t="s">
        <v>40</v>
      </c>
      <c r="E20" s="60"/>
    </row>
    <row r="21">
      <c r="A21" s="49" t="s">
        <v>82</v>
      </c>
      <c r="B21" s="57" t="s">
        <v>40</v>
      </c>
      <c r="C21" s="60"/>
    </row>
    <row r="22">
      <c r="A22" s="49"/>
      <c r="F22" s="58"/>
      <c r="G22" s="64"/>
    </row>
    <row r="23">
      <c r="A23" s="49"/>
      <c r="E23" s="36" t="s">
        <v>83</v>
      </c>
      <c r="G23" s="59"/>
      <c r="H23" s="58"/>
      <c r="I23" s="58"/>
    </row>
    <row r="24">
      <c r="A24" s="49"/>
      <c r="F24" s="58"/>
      <c r="G24" s="60"/>
    </row>
    <row r="25">
      <c r="A25" s="49"/>
    </row>
    <row r="26">
      <c r="A26" s="49"/>
    </row>
    <row r="27">
      <c r="A27" s="49"/>
    </row>
    <row r="28">
      <c r="A28" s="49"/>
      <c r="G28" s="65" t="s">
        <v>84</v>
      </c>
      <c r="H28" s="66" t="s">
        <v>38</v>
      </c>
      <c r="I28" s="67"/>
    </row>
    <row r="29">
      <c r="A29" s="49"/>
      <c r="G29" s="68" t="s">
        <v>85</v>
      </c>
      <c r="H29" s="66" t="s">
        <v>40</v>
      </c>
      <c r="I29" s="67"/>
    </row>
    <row r="30">
      <c r="A30" s="49"/>
      <c r="G30" s="68" t="s">
        <v>86</v>
      </c>
      <c r="H30" s="69"/>
      <c r="I30" s="67"/>
    </row>
    <row r="31">
      <c r="A31" s="49"/>
    </row>
    <row r="32">
      <c r="A32" s="49"/>
    </row>
    <row r="33">
      <c r="A33" s="49"/>
    </row>
    <row r="34">
      <c r="A34" s="49"/>
    </row>
    <row r="35">
      <c r="A35" s="49"/>
    </row>
    <row r="36">
      <c r="A36" s="49"/>
    </row>
    <row r="37">
      <c r="A37" s="49"/>
    </row>
    <row r="38">
      <c r="A38" s="49"/>
    </row>
    <row r="39">
      <c r="A39" s="49"/>
    </row>
    <row r="40">
      <c r="A40" s="49"/>
    </row>
    <row r="41">
      <c r="A41" s="49"/>
    </row>
    <row r="42">
      <c r="A42" s="49"/>
    </row>
    <row r="43">
      <c r="A43" s="49"/>
    </row>
    <row r="44">
      <c r="A44" s="49"/>
    </row>
    <row r="45">
      <c r="A45" s="49"/>
    </row>
    <row r="46">
      <c r="A46" s="49"/>
    </row>
    <row r="47">
      <c r="A47" s="49"/>
    </row>
    <row r="48">
      <c r="A48" s="49"/>
    </row>
    <row r="49">
      <c r="A49" s="49"/>
    </row>
    <row r="50">
      <c r="A50" s="49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mergeCells count="3">
    <mergeCell ref="B5:C5"/>
    <mergeCell ref="D5:E5"/>
    <mergeCell ref="F5:G5"/>
  </mergeCells>
  <printOptions/>
  <pageMargins bottom="0.75" footer="0.0" header="0.0" left="0.25" right="0.25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5"/>
    <col customWidth="1" min="2" max="26" width="7.63"/>
  </cols>
  <sheetData>
    <row r="1">
      <c r="A1" s="49"/>
      <c r="B1" s="49" t="s">
        <v>66</v>
      </c>
      <c r="C1" s="50" t="s">
        <v>67</v>
      </c>
      <c r="D1" s="51"/>
      <c r="E1" s="51"/>
    </row>
    <row r="2">
      <c r="A2" s="49"/>
      <c r="B2" s="49" t="s">
        <v>68</v>
      </c>
      <c r="C2" s="52">
        <v>41681.0</v>
      </c>
      <c r="D2" s="51"/>
      <c r="E2" s="51"/>
    </row>
    <row r="3">
      <c r="A3" s="49"/>
      <c r="B3" s="49" t="s">
        <v>69</v>
      </c>
      <c r="C3" s="53" t="s">
        <v>19</v>
      </c>
      <c r="D3" s="54"/>
      <c r="E3" s="54"/>
    </row>
    <row r="4">
      <c r="A4" s="49"/>
    </row>
    <row r="5">
      <c r="A5" s="49"/>
      <c r="B5" s="55" t="s">
        <v>89</v>
      </c>
      <c r="D5" s="55" t="s">
        <v>71</v>
      </c>
      <c r="F5" s="56" t="s">
        <v>72</v>
      </c>
      <c r="G5" s="56"/>
      <c r="H5" s="56" t="s">
        <v>73</v>
      </c>
      <c r="I5" s="56"/>
    </row>
    <row r="6">
      <c r="A6" s="49"/>
    </row>
    <row r="7">
      <c r="A7" s="49" t="s">
        <v>74</v>
      </c>
      <c r="B7" s="58" t="s">
        <v>26</v>
      </c>
      <c r="C7" s="58"/>
    </row>
    <row r="8">
      <c r="A8" s="49"/>
      <c r="C8" s="59"/>
      <c r="D8" s="58" t="s">
        <v>26</v>
      </c>
      <c r="E8" s="58"/>
    </row>
    <row r="9">
      <c r="A9" s="49" t="s">
        <v>90</v>
      </c>
      <c r="B9" s="58"/>
      <c r="C9" s="60"/>
      <c r="E9" s="59"/>
    </row>
    <row r="10">
      <c r="A10" s="49"/>
      <c r="E10" s="61"/>
      <c r="F10" s="58" t="s">
        <v>26</v>
      </c>
      <c r="G10" s="58"/>
    </row>
    <row r="11">
      <c r="A11" s="49" t="s">
        <v>91</v>
      </c>
      <c r="B11" s="58" t="s">
        <v>25</v>
      </c>
      <c r="C11" s="58"/>
      <c r="E11" s="61"/>
      <c r="G11" s="59"/>
    </row>
    <row r="12">
      <c r="A12" s="49"/>
      <c r="C12" s="59"/>
      <c r="D12" s="57" t="s">
        <v>25</v>
      </c>
      <c r="E12" s="60"/>
      <c r="G12" s="61"/>
    </row>
    <row r="13">
      <c r="A13" s="49" t="s">
        <v>75</v>
      </c>
      <c r="B13" s="58" t="s">
        <v>30</v>
      </c>
      <c r="C13" s="60"/>
      <c r="G13" s="61"/>
    </row>
    <row r="14">
      <c r="A14" s="49"/>
      <c r="G14" s="61"/>
      <c r="H14" s="58" t="s">
        <v>26</v>
      </c>
      <c r="I14" s="58"/>
    </row>
    <row r="15">
      <c r="A15" s="49" t="s">
        <v>76</v>
      </c>
      <c r="B15" s="58" t="s">
        <v>27</v>
      </c>
      <c r="C15" s="58"/>
      <c r="G15" s="61"/>
      <c r="I15" s="59"/>
    </row>
    <row r="16">
      <c r="A16" s="49"/>
      <c r="C16" s="59"/>
      <c r="D16" s="58" t="s">
        <v>27</v>
      </c>
      <c r="E16" s="58"/>
      <c r="G16" s="61"/>
      <c r="I16" s="61"/>
    </row>
    <row r="17">
      <c r="A17" s="49" t="s">
        <v>92</v>
      </c>
      <c r="B17" s="58"/>
      <c r="C17" s="60"/>
      <c r="E17" s="59"/>
      <c r="G17" s="61"/>
      <c r="I17" s="61"/>
    </row>
    <row r="18">
      <c r="A18" s="49"/>
      <c r="E18" s="61"/>
      <c r="F18" s="58" t="s">
        <v>27</v>
      </c>
      <c r="G18" s="60"/>
      <c r="I18" s="61"/>
    </row>
    <row r="19">
      <c r="A19" s="49" t="s">
        <v>93</v>
      </c>
      <c r="B19" s="58"/>
      <c r="C19" s="58"/>
      <c r="E19" s="61"/>
      <c r="I19" s="61"/>
    </row>
    <row r="20">
      <c r="A20" s="49"/>
      <c r="C20" s="59"/>
      <c r="D20" s="58" t="s">
        <v>37</v>
      </c>
      <c r="E20" s="60"/>
      <c r="I20" s="61"/>
    </row>
    <row r="21">
      <c r="A21" s="49" t="s">
        <v>77</v>
      </c>
      <c r="B21" s="58" t="s">
        <v>37</v>
      </c>
      <c r="C21" s="60"/>
      <c r="I21" s="61"/>
    </row>
    <row r="22">
      <c r="A22" s="49"/>
      <c r="I22" s="62" t="s">
        <v>78</v>
      </c>
      <c r="J22" s="58" t="s">
        <v>26</v>
      </c>
      <c r="K22" s="58"/>
    </row>
    <row r="23">
      <c r="A23" s="49" t="s">
        <v>79</v>
      </c>
      <c r="B23" s="58" t="s">
        <v>23</v>
      </c>
      <c r="C23" s="64"/>
      <c r="I23" s="61"/>
    </row>
    <row r="24">
      <c r="A24" s="49"/>
      <c r="C24" s="59"/>
      <c r="D24" s="58" t="s">
        <v>23</v>
      </c>
      <c r="E24" s="58"/>
      <c r="I24" s="61"/>
    </row>
    <row r="25">
      <c r="A25" s="49" t="s">
        <v>94</v>
      </c>
      <c r="B25" s="58"/>
      <c r="C25" s="60"/>
      <c r="E25" s="59"/>
      <c r="I25" s="61"/>
    </row>
    <row r="26">
      <c r="A26" s="49"/>
      <c r="E26" s="61"/>
      <c r="F26" s="58" t="s">
        <v>23</v>
      </c>
      <c r="G26" s="58"/>
      <c r="I26" s="61"/>
    </row>
    <row r="27">
      <c r="A27" s="49" t="s">
        <v>95</v>
      </c>
      <c r="B27" s="58" t="s">
        <v>32</v>
      </c>
      <c r="C27" s="58"/>
      <c r="E27" s="61"/>
      <c r="G27" s="59"/>
      <c r="I27" s="61"/>
    </row>
    <row r="28">
      <c r="A28" s="49"/>
      <c r="C28" s="59"/>
      <c r="D28" s="58" t="s">
        <v>31</v>
      </c>
      <c r="E28" s="60"/>
      <c r="G28" s="61"/>
      <c r="I28" s="61"/>
    </row>
    <row r="29">
      <c r="A29" s="49" t="s">
        <v>80</v>
      </c>
      <c r="B29" s="58" t="s">
        <v>31</v>
      </c>
      <c r="C29" s="60"/>
      <c r="G29" s="61"/>
      <c r="I29" s="61"/>
    </row>
    <row r="30">
      <c r="A30" s="49"/>
      <c r="G30" s="61"/>
      <c r="H30" s="58" t="s">
        <v>23</v>
      </c>
      <c r="I30" s="60"/>
    </row>
    <row r="31">
      <c r="A31" s="49" t="s">
        <v>81</v>
      </c>
      <c r="B31" s="58" t="s">
        <v>29</v>
      </c>
      <c r="C31" s="58"/>
      <c r="G31" s="61"/>
    </row>
    <row r="32">
      <c r="A32" s="49"/>
      <c r="C32" s="59"/>
      <c r="D32" s="58" t="s">
        <v>18</v>
      </c>
      <c r="E32" s="58"/>
      <c r="G32" s="61"/>
    </row>
    <row r="33">
      <c r="A33" s="49" t="s">
        <v>96</v>
      </c>
      <c r="B33" s="58" t="s">
        <v>18</v>
      </c>
      <c r="C33" s="60"/>
      <c r="E33" s="59"/>
      <c r="G33" s="61"/>
    </row>
    <row r="34">
      <c r="A34" s="49"/>
      <c r="E34" s="61"/>
      <c r="F34" s="58" t="s">
        <v>36</v>
      </c>
      <c r="G34" s="60"/>
    </row>
    <row r="35">
      <c r="A35" s="49" t="s">
        <v>97</v>
      </c>
      <c r="B35" s="58"/>
      <c r="C35" s="58"/>
      <c r="E35" s="61"/>
    </row>
    <row r="36">
      <c r="A36" s="49"/>
      <c r="C36" s="59"/>
      <c r="D36" s="58" t="s">
        <v>36</v>
      </c>
      <c r="E36" s="60"/>
    </row>
    <row r="37">
      <c r="A37" s="49" t="s">
        <v>82</v>
      </c>
      <c r="B37" s="58" t="s">
        <v>36</v>
      </c>
      <c r="C37" s="60"/>
      <c r="H37" s="58" t="s">
        <v>27</v>
      </c>
      <c r="I37" s="64"/>
    </row>
    <row r="38">
      <c r="A38" s="49"/>
      <c r="G38" s="36" t="s">
        <v>83</v>
      </c>
      <c r="I38" s="59"/>
      <c r="J38" s="58" t="s">
        <v>36</v>
      </c>
      <c r="K38" s="58"/>
    </row>
    <row r="39">
      <c r="A39" s="49"/>
      <c r="H39" s="58" t="s">
        <v>36</v>
      </c>
      <c r="I39" s="60"/>
    </row>
    <row r="40">
      <c r="A40" s="49"/>
    </row>
    <row r="41">
      <c r="A41" s="49"/>
    </row>
    <row r="42">
      <c r="A42" s="49"/>
      <c r="I42" s="65" t="s">
        <v>84</v>
      </c>
      <c r="J42" s="69" t="s">
        <v>26</v>
      </c>
      <c r="K42" s="67"/>
    </row>
    <row r="43">
      <c r="A43" s="49"/>
      <c r="I43" s="68" t="s">
        <v>85</v>
      </c>
      <c r="J43" s="69" t="s">
        <v>23</v>
      </c>
      <c r="K43" s="67"/>
    </row>
    <row r="44">
      <c r="A44" s="49"/>
      <c r="I44" s="68" t="s">
        <v>86</v>
      </c>
      <c r="J44" s="69" t="s">
        <v>36</v>
      </c>
      <c r="K44" s="67"/>
    </row>
    <row r="45">
      <c r="A45" s="49"/>
    </row>
    <row r="46">
      <c r="A46" s="49"/>
    </row>
    <row r="47">
      <c r="A47" s="49"/>
    </row>
    <row r="48">
      <c r="A48" s="49"/>
    </row>
    <row r="49">
      <c r="A49" s="49"/>
    </row>
    <row r="50">
      <c r="A50" s="49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mergeCells count="2">
    <mergeCell ref="B5:C5"/>
    <mergeCell ref="D5:E5"/>
  </mergeCells>
  <printOptions/>
  <pageMargins bottom="0.75" footer="0.0" header="0.0" left="0.25" right="0.25" top="0.75"/>
  <pageSetup orientation="portrait"/>
  <drawing r:id="rId1"/>
</worksheet>
</file>